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7-11 з-о" sheetId="1" r:id="rId1"/>
    <sheet name="7-11 о-п" sheetId="2" r:id="rId2"/>
    <sheet name="12+ з-о" sheetId="3" r:id="rId3"/>
    <sheet name="12+ о-п" sheetId="4" r:id="rId4"/>
  </sheets>
  <definedNames>
    <definedName name="_xlnm.Print_Area" localSheetId="0">'7-11 з-о'!$A$1:$I$194</definedName>
    <definedName name="_xlnm.Print_Area" localSheetId="1">'7-11 о-п'!$A$1:$I$192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6" i="1" l="1"/>
  <c r="F116" i="1"/>
  <c r="G116" i="1"/>
  <c r="D116" i="1"/>
  <c r="E98" i="1"/>
  <c r="F98" i="1"/>
  <c r="G98" i="1"/>
  <c r="D98" i="1"/>
  <c r="D186" i="4" l="1"/>
  <c r="E186" i="4"/>
  <c r="F186" i="4"/>
  <c r="G186" i="4"/>
  <c r="C186" i="4"/>
  <c r="D180" i="4"/>
  <c r="E180" i="4"/>
  <c r="E187" i="4" s="1"/>
  <c r="F180" i="4"/>
  <c r="G180" i="4"/>
  <c r="C180" i="4"/>
  <c r="D170" i="4"/>
  <c r="E170" i="4"/>
  <c r="F170" i="4"/>
  <c r="C170" i="4"/>
  <c r="D164" i="4"/>
  <c r="E164" i="4"/>
  <c r="F164" i="4"/>
  <c r="G164" i="4"/>
  <c r="C164" i="4"/>
  <c r="D154" i="4"/>
  <c r="E154" i="4"/>
  <c r="F154" i="4"/>
  <c r="G154" i="4"/>
  <c r="C154" i="4"/>
  <c r="D149" i="4"/>
  <c r="E149" i="4"/>
  <c r="F149" i="4"/>
  <c r="F155" i="4" s="1"/>
  <c r="G149" i="4"/>
  <c r="G155" i="4" s="1"/>
  <c r="C149" i="4"/>
  <c r="C155" i="4" s="1"/>
  <c r="D138" i="4"/>
  <c r="E138" i="4"/>
  <c r="F138" i="4"/>
  <c r="G138" i="4"/>
  <c r="C138" i="4"/>
  <c r="D133" i="4"/>
  <c r="D139" i="4" s="1"/>
  <c r="E133" i="4"/>
  <c r="E139" i="4" s="1"/>
  <c r="F133" i="4"/>
  <c r="F139" i="4" s="1"/>
  <c r="G133" i="4"/>
  <c r="G139" i="4" s="1"/>
  <c r="C133" i="4"/>
  <c r="C139" i="4" s="1"/>
  <c r="D122" i="4"/>
  <c r="E122" i="4"/>
  <c r="E189" i="4" s="1"/>
  <c r="F122" i="4"/>
  <c r="F189" i="4" s="1"/>
  <c r="G122" i="4"/>
  <c r="G123" i="4" s="1"/>
  <c r="C122" i="4"/>
  <c r="D117" i="4"/>
  <c r="D123" i="4" s="1"/>
  <c r="E117" i="4"/>
  <c r="F117" i="4"/>
  <c r="G117" i="4"/>
  <c r="C117" i="4"/>
  <c r="D103" i="4"/>
  <c r="E103" i="4"/>
  <c r="F103" i="4"/>
  <c r="G103" i="4"/>
  <c r="C103" i="4"/>
  <c r="D97" i="4"/>
  <c r="E97" i="4"/>
  <c r="F97" i="4"/>
  <c r="F104" i="4" s="1"/>
  <c r="G97" i="4"/>
  <c r="C97" i="4"/>
  <c r="D87" i="4"/>
  <c r="E87" i="4"/>
  <c r="F87" i="4"/>
  <c r="G87" i="4"/>
  <c r="C87" i="4"/>
  <c r="D82" i="4"/>
  <c r="E82" i="4"/>
  <c r="F82" i="4"/>
  <c r="F88" i="4" s="1"/>
  <c r="G82" i="4"/>
  <c r="G88" i="4" s="1"/>
  <c r="C82" i="4"/>
  <c r="C88" i="4" s="1"/>
  <c r="D32" i="4"/>
  <c r="E32" i="4"/>
  <c r="F32" i="4"/>
  <c r="F105" i="4" s="1"/>
  <c r="F107" i="4" s="1"/>
  <c r="G32" i="4"/>
  <c r="C32" i="4"/>
  <c r="D48" i="4"/>
  <c r="E48" i="4"/>
  <c r="F48" i="4"/>
  <c r="G48" i="4"/>
  <c r="C48" i="4"/>
  <c r="D66" i="4"/>
  <c r="E66" i="4"/>
  <c r="F66" i="4"/>
  <c r="G66" i="4"/>
  <c r="C66" i="4"/>
  <c r="D72" i="4"/>
  <c r="E72" i="4"/>
  <c r="E73" i="4" s="1"/>
  <c r="F72" i="4"/>
  <c r="G72" i="4"/>
  <c r="C72" i="4"/>
  <c r="D54" i="4"/>
  <c r="E54" i="4"/>
  <c r="E55" i="4" s="1"/>
  <c r="F54" i="4"/>
  <c r="G54" i="4"/>
  <c r="G55" i="4" s="1"/>
  <c r="C54" i="4"/>
  <c r="D38" i="4"/>
  <c r="E38" i="4"/>
  <c r="E106" i="4" s="1"/>
  <c r="F38" i="4"/>
  <c r="F106" i="4" s="1"/>
  <c r="G38" i="4"/>
  <c r="C38" i="4"/>
  <c r="D191" i="3"/>
  <c r="E191" i="3"/>
  <c r="F191" i="3"/>
  <c r="G191" i="3"/>
  <c r="C191" i="3"/>
  <c r="G184" i="3"/>
  <c r="D184" i="3"/>
  <c r="E184" i="3"/>
  <c r="F184" i="3"/>
  <c r="C184" i="3"/>
  <c r="D175" i="3"/>
  <c r="E175" i="3"/>
  <c r="F175" i="3"/>
  <c r="G175" i="3"/>
  <c r="C175" i="3"/>
  <c r="D168" i="3"/>
  <c r="E168" i="3"/>
  <c r="F168" i="3"/>
  <c r="G168" i="3"/>
  <c r="G176" i="3" s="1"/>
  <c r="C168" i="3"/>
  <c r="C176" i="3" s="1"/>
  <c r="D159" i="3"/>
  <c r="E159" i="3"/>
  <c r="F159" i="3"/>
  <c r="G159" i="3"/>
  <c r="C159" i="3"/>
  <c r="D151" i="3"/>
  <c r="D160" i="3" s="1"/>
  <c r="E151" i="3"/>
  <c r="F151" i="3"/>
  <c r="F160" i="3" s="1"/>
  <c r="G151" i="3"/>
  <c r="C151" i="3"/>
  <c r="C160" i="3" s="1"/>
  <c r="D142" i="3"/>
  <c r="E142" i="3"/>
  <c r="F142" i="3"/>
  <c r="G142" i="3"/>
  <c r="C142" i="3"/>
  <c r="D134" i="3"/>
  <c r="E134" i="3"/>
  <c r="F134" i="3"/>
  <c r="G134" i="3"/>
  <c r="C134" i="3"/>
  <c r="C143" i="3" s="1"/>
  <c r="D124" i="3"/>
  <c r="E124" i="3"/>
  <c r="F124" i="3"/>
  <c r="G124" i="3"/>
  <c r="C124" i="3"/>
  <c r="D116" i="3"/>
  <c r="D193" i="3" s="1"/>
  <c r="E116" i="3"/>
  <c r="E193" i="3" s="1"/>
  <c r="F116" i="3"/>
  <c r="G116" i="3"/>
  <c r="C116" i="3"/>
  <c r="D105" i="3"/>
  <c r="E105" i="3"/>
  <c r="F105" i="3"/>
  <c r="G105" i="3"/>
  <c r="C105" i="3"/>
  <c r="D98" i="3"/>
  <c r="E98" i="3"/>
  <c r="F98" i="3"/>
  <c r="G98" i="3"/>
  <c r="G106" i="3" s="1"/>
  <c r="C98" i="3"/>
  <c r="D89" i="3"/>
  <c r="E89" i="3"/>
  <c r="F89" i="3"/>
  <c r="G89" i="3"/>
  <c r="C89" i="3"/>
  <c r="D73" i="3"/>
  <c r="E73" i="3"/>
  <c r="F73" i="3"/>
  <c r="G73" i="3"/>
  <c r="C73" i="3"/>
  <c r="D64" i="3"/>
  <c r="E64" i="3"/>
  <c r="F64" i="3"/>
  <c r="G64" i="3"/>
  <c r="C64" i="3"/>
  <c r="C74" i="3" s="1"/>
  <c r="D55" i="3"/>
  <c r="E55" i="3"/>
  <c r="F55" i="3"/>
  <c r="G55" i="3"/>
  <c r="C55" i="3"/>
  <c r="D48" i="3"/>
  <c r="E48" i="3"/>
  <c r="E56" i="3" s="1"/>
  <c r="F48" i="3"/>
  <c r="F56" i="3" s="1"/>
  <c r="G48" i="3"/>
  <c r="G56" i="3" s="1"/>
  <c r="C48" i="3"/>
  <c r="C56" i="3" s="1"/>
  <c r="D38" i="3"/>
  <c r="E38" i="3"/>
  <c r="F38" i="3"/>
  <c r="G38" i="3"/>
  <c r="C38" i="3"/>
  <c r="D30" i="3"/>
  <c r="D39" i="3" s="1"/>
  <c r="E30" i="3"/>
  <c r="E39" i="3" s="1"/>
  <c r="F30" i="3"/>
  <c r="F39" i="3" s="1"/>
  <c r="G30" i="3"/>
  <c r="G39" i="3" s="1"/>
  <c r="C30" i="3"/>
  <c r="C39" i="3" s="1"/>
  <c r="D56" i="3" l="1"/>
  <c r="F74" i="3"/>
  <c r="D74" i="3"/>
  <c r="G143" i="3"/>
  <c r="E143" i="3"/>
  <c r="E160" i="3"/>
  <c r="F176" i="3"/>
  <c r="D176" i="3"/>
  <c r="G73" i="4"/>
  <c r="C55" i="4"/>
  <c r="G105" i="4"/>
  <c r="E39" i="4"/>
  <c r="E88" i="4"/>
  <c r="G104" i="4"/>
  <c r="E104" i="4"/>
  <c r="E155" i="4"/>
  <c r="F171" i="4"/>
  <c r="D171" i="4"/>
  <c r="G108" i="3"/>
  <c r="E74" i="3"/>
  <c r="F108" i="3"/>
  <c r="F125" i="3"/>
  <c r="F143" i="3"/>
  <c r="D143" i="3"/>
  <c r="E176" i="3"/>
  <c r="C192" i="3"/>
  <c r="F192" i="3"/>
  <c r="C73" i="4"/>
  <c r="D73" i="4"/>
  <c r="F39" i="4"/>
  <c r="D39" i="4"/>
  <c r="D106" i="4"/>
  <c r="D104" i="4"/>
  <c r="E105" i="4"/>
  <c r="E107" i="4" s="1"/>
  <c r="C123" i="4"/>
  <c r="D189" i="4"/>
  <c r="C171" i="4"/>
  <c r="E171" i="4"/>
  <c r="C187" i="4"/>
  <c r="G187" i="4"/>
  <c r="F187" i="4"/>
  <c r="F188" i="4"/>
  <c r="F190" i="4" s="1"/>
  <c r="D188" i="4"/>
  <c r="D190" i="4" s="1"/>
  <c r="E188" i="4"/>
  <c r="E190" i="4" s="1"/>
  <c r="E191" i="4" s="1"/>
  <c r="F191" i="4"/>
  <c r="G188" i="4"/>
  <c r="C104" i="4"/>
  <c r="G192" i="3"/>
  <c r="E192" i="3"/>
  <c r="D192" i="3"/>
  <c r="D194" i="3"/>
  <c r="D195" i="3" s="1"/>
  <c r="G189" i="4"/>
  <c r="F73" i="4"/>
  <c r="G106" i="4"/>
  <c r="G107" i="4" s="1"/>
  <c r="G193" i="3"/>
  <c r="F194" i="3"/>
  <c r="C106" i="3"/>
  <c r="F193" i="3"/>
  <c r="D88" i="4"/>
  <c r="D155" i="4"/>
  <c r="D187" i="4"/>
  <c r="F55" i="4"/>
  <c r="G39" i="4"/>
  <c r="E106" i="3"/>
  <c r="G160" i="3"/>
  <c r="D55" i="4"/>
  <c r="D105" i="4"/>
  <c r="D107" i="4" s="1"/>
  <c r="F123" i="4"/>
  <c r="C125" i="3"/>
  <c r="C39" i="4"/>
  <c r="E123" i="4"/>
  <c r="F106" i="3"/>
  <c r="D106" i="3"/>
  <c r="G194" i="3"/>
  <c r="G195" i="3" s="1"/>
  <c r="E194" i="3"/>
  <c r="E195" i="3" s="1"/>
  <c r="G125" i="3"/>
  <c r="E125" i="3"/>
  <c r="D125" i="3"/>
  <c r="G74" i="3"/>
  <c r="E108" i="3"/>
  <c r="D108" i="3"/>
  <c r="D191" i="4" l="1"/>
  <c r="G190" i="4"/>
  <c r="G191" i="4" s="1"/>
  <c r="F195" i="3"/>
  <c r="D187" i="2"/>
  <c r="E187" i="2"/>
  <c r="F187" i="2"/>
  <c r="G187" i="2"/>
  <c r="C187" i="2"/>
  <c r="D171" i="2"/>
  <c r="E171" i="2"/>
  <c r="F171" i="2"/>
  <c r="G171" i="2"/>
  <c r="C171" i="2"/>
  <c r="D155" i="2"/>
  <c r="E155" i="2"/>
  <c r="F155" i="2"/>
  <c r="G155" i="2"/>
  <c r="C155" i="2"/>
  <c r="D139" i="2"/>
  <c r="E139" i="2"/>
  <c r="F139" i="2"/>
  <c r="G139" i="2"/>
  <c r="C139" i="2"/>
  <c r="D123" i="2"/>
  <c r="E123" i="2"/>
  <c r="F123" i="2"/>
  <c r="G123" i="2"/>
  <c r="C123" i="2"/>
  <c r="D104" i="2"/>
  <c r="E104" i="2"/>
  <c r="F104" i="2"/>
  <c r="G104" i="2"/>
  <c r="C104" i="2"/>
  <c r="D88" i="2"/>
  <c r="E88" i="2"/>
  <c r="F88" i="2"/>
  <c r="G88" i="2"/>
  <c r="C88" i="2"/>
  <c r="D73" i="2"/>
  <c r="E73" i="2"/>
  <c r="F73" i="2"/>
  <c r="G73" i="2"/>
  <c r="C73" i="2"/>
  <c r="G55" i="2"/>
  <c r="D55" i="2"/>
  <c r="E55" i="2"/>
  <c r="F55" i="2"/>
  <c r="C55" i="2"/>
  <c r="D39" i="2"/>
  <c r="E39" i="2"/>
  <c r="F39" i="2"/>
  <c r="G39" i="2"/>
  <c r="C39" i="2"/>
  <c r="G181" i="2"/>
  <c r="G188" i="2" s="1"/>
  <c r="F181" i="2"/>
  <c r="F188" i="2" s="1"/>
  <c r="E181" i="2"/>
  <c r="E188" i="2" s="1"/>
  <c r="D181" i="2"/>
  <c r="D188" i="2" s="1"/>
  <c r="C181" i="2"/>
  <c r="C188" i="2" s="1"/>
  <c r="G165" i="2"/>
  <c r="G172" i="2" s="1"/>
  <c r="F165" i="2"/>
  <c r="F172" i="2" s="1"/>
  <c r="E165" i="2"/>
  <c r="E172" i="2" s="1"/>
  <c r="D165" i="2"/>
  <c r="D172" i="2" s="1"/>
  <c r="C165" i="2"/>
  <c r="C172" i="2" s="1"/>
  <c r="G150" i="2"/>
  <c r="G156" i="2" s="1"/>
  <c r="F150" i="2"/>
  <c r="F156" i="2" s="1"/>
  <c r="E150" i="2"/>
  <c r="E156" i="2" s="1"/>
  <c r="D150" i="2"/>
  <c r="D156" i="2" s="1"/>
  <c r="C150" i="2"/>
  <c r="C156" i="2" s="1"/>
  <c r="G134" i="2"/>
  <c r="G140" i="2" s="1"/>
  <c r="F134" i="2"/>
  <c r="F140" i="2" s="1"/>
  <c r="E134" i="2"/>
  <c r="E140" i="2" s="1"/>
  <c r="D134" i="2"/>
  <c r="D140" i="2" s="1"/>
  <c r="C134" i="2"/>
  <c r="C140" i="2" s="1"/>
  <c r="G118" i="2"/>
  <c r="G124" i="2" s="1"/>
  <c r="F118" i="2"/>
  <c r="F124" i="2" s="1"/>
  <c r="E118" i="2"/>
  <c r="E124" i="2" s="1"/>
  <c r="D118" i="2"/>
  <c r="D124" i="2" s="1"/>
  <c r="C118" i="2"/>
  <c r="C124" i="2" s="1"/>
  <c r="G98" i="2"/>
  <c r="G105" i="2" s="1"/>
  <c r="F98" i="2"/>
  <c r="F105" i="2" s="1"/>
  <c r="E98" i="2"/>
  <c r="E105" i="2" s="1"/>
  <c r="D98" i="2"/>
  <c r="C98" i="2"/>
  <c r="C105" i="2" s="1"/>
  <c r="G83" i="2"/>
  <c r="G89" i="2" s="1"/>
  <c r="F83" i="2"/>
  <c r="E83" i="2"/>
  <c r="E89" i="2" s="1"/>
  <c r="D83" i="2"/>
  <c r="D89" i="2" s="1"/>
  <c r="C83" i="2"/>
  <c r="C89" i="2" s="1"/>
  <c r="G67" i="2"/>
  <c r="G74" i="2" s="1"/>
  <c r="F67" i="2"/>
  <c r="F74" i="2" s="1"/>
  <c r="E67" i="2"/>
  <c r="E74" i="2" s="1"/>
  <c r="D67" i="2"/>
  <c r="D74" i="2" s="1"/>
  <c r="C67" i="2"/>
  <c r="C74" i="2" s="1"/>
  <c r="G49" i="2"/>
  <c r="F49" i="2"/>
  <c r="E49" i="2"/>
  <c r="E56" i="2" s="1"/>
  <c r="D49" i="2"/>
  <c r="D56" i="2" s="1"/>
  <c r="C49" i="2"/>
  <c r="C56" i="2" s="1"/>
  <c r="G33" i="2"/>
  <c r="G40" i="2" s="1"/>
  <c r="F33" i="2"/>
  <c r="F40" i="2" s="1"/>
  <c r="E33" i="2"/>
  <c r="E40" i="2" s="1"/>
  <c r="D33" i="2"/>
  <c r="D40" i="2" s="1"/>
  <c r="C33" i="2"/>
  <c r="C40" i="2" s="1"/>
  <c r="G56" i="2" l="1"/>
  <c r="F89" i="2"/>
  <c r="F56" i="2"/>
  <c r="D105" i="2"/>
  <c r="E106" i="2"/>
  <c r="G106" i="2"/>
  <c r="D189" i="2"/>
  <c r="F189" i="2"/>
  <c r="D106" i="2"/>
  <c r="F106" i="2"/>
  <c r="G189" i="2"/>
  <c r="E189" i="2"/>
  <c r="E189" i="1"/>
  <c r="F189" i="1"/>
  <c r="G189" i="1"/>
  <c r="D189" i="1"/>
  <c r="C189" i="1"/>
  <c r="E173" i="1"/>
  <c r="F173" i="1"/>
  <c r="G173" i="1"/>
  <c r="D173" i="1"/>
  <c r="C173" i="1"/>
  <c r="D158" i="1"/>
  <c r="E158" i="1"/>
  <c r="F158" i="1"/>
  <c r="G158" i="1"/>
  <c r="C158" i="1"/>
  <c r="E141" i="1"/>
  <c r="F141" i="1"/>
  <c r="G141" i="1"/>
  <c r="D141" i="1"/>
  <c r="E133" i="1"/>
  <c r="F133" i="1"/>
  <c r="F142" i="1" s="1"/>
  <c r="G133" i="1"/>
  <c r="D133" i="1"/>
  <c r="C133" i="1"/>
  <c r="C141" i="1"/>
  <c r="E124" i="1"/>
  <c r="F124" i="1"/>
  <c r="G124" i="1"/>
  <c r="D124" i="1"/>
  <c r="C124" i="1"/>
  <c r="C116" i="1"/>
  <c r="C125" i="1" s="1"/>
  <c r="E105" i="1"/>
  <c r="F105" i="1"/>
  <c r="G105" i="1"/>
  <c r="D105" i="1"/>
  <c r="C105" i="1"/>
  <c r="E90" i="1"/>
  <c r="F90" i="1"/>
  <c r="G90" i="1"/>
  <c r="D90" i="1"/>
  <c r="C90" i="1"/>
  <c r="E74" i="1"/>
  <c r="F74" i="1"/>
  <c r="G74" i="1"/>
  <c r="D74" i="1"/>
  <c r="C74" i="1"/>
  <c r="E56" i="1"/>
  <c r="F56" i="1"/>
  <c r="G56" i="1"/>
  <c r="D56" i="1"/>
  <c r="C56" i="1"/>
  <c r="E39" i="1"/>
  <c r="F39" i="1"/>
  <c r="G39" i="1"/>
  <c r="D39" i="1"/>
  <c r="C39" i="1"/>
  <c r="F192" i="1" l="1"/>
  <c r="G142" i="1"/>
  <c r="D142" i="1"/>
  <c r="E142" i="1"/>
  <c r="D108" i="1"/>
  <c r="F108" i="1"/>
  <c r="D192" i="1"/>
  <c r="G192" i="1"/>
  <c r="E192" i="1"/>
  <c r="C142" i="1"/>
  <c r="G125" i="1"/>
  <c r="F125" i="1"/>
  <c r="E125" i="1"/>
  <c r="D125" i="1"/>
  <c r="G108" i="1"/>
  <c r="E108" i="1"/>
  <c r="D82" i="3" l="1"/>
  <c r="E82" i="3"/>
  <c r="F82" i="3"/>
  <c r="G82" i="3"/>
  <c r="C82" i="3"/>
  <c r="C90" i="3" s="1"/>
  <c r="D182" i="1"/>
  <c r="E182" i="1"/>
  <c r="F182" i="1"/>
  <c r="G182" i="1"/>
  <c r="C182" i="1"/>
  <c r="D166" i="1"/>
  <c r="E166" i="1"/>
  <c r="F166" i="1"/>
  <c r="G166" i="1"/>
  <c r="C166" i="1"/>
  <c r="D150" i="1"/>
  <c r="E150" i="1"/>
  <c r="F150" i="1"/>
  <c r="G150" i="1"/>
  <c r="C150" i="1"/>
  <c r="C98" i="1"/>
  <c r="G83" i="1"/>
  <c r="D83" i="1"/>
  <c r="E83" i="1"/>
  <c r="F83" i="1"/>
  <c r="C83" i="1"/>
  <c r="D65" i="1"/>
  <c r="E65" i="1"/>
  <c r="F65" i="1"/>
  <c r="G65" i="1"/>
  <c r="C65" i="1"/>
  <c r="D49" i="1"/>
  <c r="E49" i="1"/>
  <c r="F49" i="1"/>
  <c r="G49" i="1"/>
  <c r="C49" i="1"/>
  <c r="D31" i="1"/>
  <c r="E31" i="1"/>
  <c r="F31" i="1"/>
  <c r="G31" i="1"/>
  <c r="C31" i="1"/>
  <c r="G191" i="1" l="1"/>
  <c r="G193" i="1" s="1"/>
  <c r="G90" i="3"/>
  <c r="G107" i="3"/>
  <c r="G109" i="3" s="1"/>
  <c r="G196" i="3" s="1"/>
  <c r="F90" i="3"/>
  <c r="F107" i="3"/>
  <c r="F109" i="3" s="1"/>
  <c r="F196" i="3" s="1"/>
  <c r="E107" i="3"/>
  <c r="E109" i="3" s="1"/>
  <c r="E196" i="3" s="1"/>
  <c r="E90" i="3"/>
  <c r="D90" i="3"/>
  <c r="D107" i="3"/>
  <c r="D109" i="3" s="1"/>
  <c r="D196" i="3" s="1"/>
  <c r="E191" i="1"/>
  <c r="E193" i="1" s="1"/>
  <c r="F191" i="1"/>
  <c r="F193" i="1" s="1"/>
  <c r="D191" i="1"/>
  <c r="D193" i="1" s="1"/>
  <c r="F107" i="2"/>
  <c r="F108" i="2" s="1"/>
  <c r="D107" i="2"/>
  <c r="G107" i="2"/>
  <c r="G108" i="2" s="1"/>
  <c r="E107" i="2"/>
  <c r="E108" i="2"/>
  <c r="F190" i="2"/>
  <c r="F191" i="2" s="1"/>
  <c r="D190" i="2"/>
  <c r="D191" i="2" s="1"/>
  <c r="D108" i="2"/>
  <c r="G190" i="2"/>
  <c r="G191" i="2" s="1"/>
  <c r="E190" i="2"/>
  <c r="E191" i="2" s="1"/>
  <c r="D192" i="2" l="1"/>
  <c r="F192" i="2"/>
  <c r="G192" i="2"/>
  <c r="E192" i="2"/>
  <c r="C190" i="1" l="1"/>
  <c r="E190" i="1" l="1"/>
  <c r="F190" i="1"/>
  <c r="G190" i="1"/>
  <c r="D190" i="1"/>
  <c r="C174" i="1"/>
  <c r="C159" i="1"/>
  <c r="D159" i="1" l="1"/>
  <c r="E159" i="1"/>
  <c r="F174" i="1"/>
  <c r="D174" i="1"/>
  <c r="E174" i="1"/>
  <c r="F159" i="1"/>
  <c r="G159" i="1"/>
  <c r="G174" i="1"/>
  <c r="C106" i="1"/>
  <c r="C91" i="1"/>
  <c r="C75" i="1"/>
  <c r="C57" i="1"/>
  <c r="G57" i="1" l="1"/>
  <c r="D75" i="1"/>
  <c r="E91" i="1"/>
  <c r="D106" i="1"/>
  <c r="F91" i="1"/>
  <c r="G106" i="1"/>
  <c r="F75" i="1"/>
  <c r="D91" i="1"/>
  <c r="E106" i="1"/>
  <c r="F106" i="1"/>
  <c r="G91" i="1"/>
  <c r="E75" i="1"/>
  <c r="F57" i="1"/>
  <c r="G75" i="1"/>
  <c r="D57" i="1"/>
  <c r="E57" i="1"/>
  <c r="D107" i="1"/>
  <c r="D109" i="1" s="1"/>
  <c r="D194" i="1" s="1"/>
  <c r="E107" i="1"/>
  <c r="E109" i="1" s="1"/>
  <c r="E194" i="1" s="1"/>
  <c r="F107" i="1"/>
  <c r="F109" i="1" s="1"/>
  <c r="F194" i="1" s="1"/>
  <c r="G107" i="1"/>
  <c r="G109" i="1" s="1"/>
  <c r="G194" i="1" s="1"/>
  <c r="C40" i="1"/>
  <c r="G40" i="1" l="1"/>
  <c r="E40" i="1"/>
  <c r="D40" i="1"/>
  <c r="F40" i="1"/>
</calcChain>
</file>

<file path=xl/sharedStrings.xml><?xml version="1.0" encoding="utf-8"?>
<sst xmlns="http://schemas.openxmlformats.org/spreadsheetml/2006/main" count="1314" uniqueCount="163">
  <si>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</si>
  <si>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</si>
  <si>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</si>
  <si>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</si>
  <si>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</si>
  <si>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</si>
  <si>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</si>
  <si>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Энергети-ческая ценность</t>
  </si>
  <si>
    <t>Неделя 1 День 1</t>
  </si>
  <si>
    <t>Завтрак</t>
  </si>
  <si>
    <t>Итого за завтрак:</t>
  </si>
  <si>
    <t>Обед</t>
  </si>
  <si>
    <t>ттк</t>
  </si>
  <si>
    <t>Итого за обед:</t>
  </si>
  <si>
    <t>Полдник</t>
  </si>
  <si>
    <t>Итого за полдник:</t>
  </si>
  <si>
    <t>Неделя 1 День 2</t>
  </si>
  <si>
    <t>Итого за день:</t>
  </si>
  <si>
    <t>Неделя 1 День 3</t>
  </si>
  <si>
    <t>Неделя 1 День 4</t>
  </si>
  <si>
    <t>Неделя 1 День 5</t>
  </si>
  <si>
    <t>Неделя 2 День 6</t>
  </si>
  <si>
    <t>Неделя 2 День 7</t>
  </si>
  <si>
    <t>Неделя 2 День 8</t>
  </si>
  <si>
    <t>Чай с молоком</t>
  </si>
  <si>
    <t>Неделя 2 День 9</t>
  </si>
  <si>
    <t>Неделя 2 День 10</t>
  </si>
  <si>
    <t>Каша пшенная</t>
  </si>
  <si>
    <t>№ рецептуры по сбр.</t>
  </si>
  <si>
    <t>Печенье</t>
  </si>
  <si>
    <t>Масло сливочное</t>
  </si>
  <si>
    <t>Сыр (порциями)</t>
  </si>
  <si>
    <t>Хлеб из муки пшеничной</t>
  </si>
  <si>
    <t>Котлеты рубленные (говядина)</t>
  </si>
  <si>
    <t>Пудинг из творога запеченный</t>
  </si>
  <si>
    <t>Соус вишневый</t>
  </si>
  <si>
    <t>Чай</t>
  </si>
  <si>
    <t>Фрукты свежие по сезонности</t>
  </si>
  <si>
    <t xml:space="preserve">Масло сливочное </t>
  </si>
  <si>
    <t>Рагу из мяса птицы (курица)</t>
  </si>
  <si>
    <t>Каша рисовая</t>
  </si>
  <si>
    <t>Кофейный напиток злаковый на молоке</t>
  </si>
  <si>
    <t>Булочка с изюмом или Выпечка п/п</t>
  </si>
  <si>
    <t xml:space="preserve">Хлеб из муки пшеничной </t>
  </si>
  <si>
    <t>Биточки рыбные со сметанным соусом</t>
  </si>
  <si>
    <t>Изделия макаронные отварные</t>
  </si>
  <si>
    <t>Напиток яблочный</t>
  </si>
  <si>
    <t>Каша овсяная</t>
  </si>
  <si>
    <t>Творог для детского питания</t>
  </si>
  <si>
    <t>Пюре картофельное</t>
  </si>
  <si>
    <t xml:space="preserve">Хлеб из муки пшенияной </t>
  </si>
  <si>
    <t>Биточки рубленые куриные</t>
  </si>
  <si>
    <t>Макароны с сыром</t>
  </si>
  <si>
    <t xml:space="preserve">Кофейный напиток злаковый на молоке </t>
  </si>
  <si>
    <t>Омлет</t>
  </si>
  <si>
    <t>Каша гречневая молочная</t>
  </si>
  <si>
    <t>Какао-напиток на молоке</t>
  </si>
  <si>
    <t>Рыба, запеченная с картофелем, по-русски</t>
  </si>
  <si>
    <t>Кукуруза консервированная</t>
  </si>
  <si>
    <t>Сок фруктовый для ДП</t>
  </si>
  <si>
    <t>Говядина тушеная с картофелем</t>
  </si>
  <si>
    <t>Запеканка со свежими плодами</t>
  </si>
  <si>
    <t>Булочка "Любимая"</t>
  </si>
  <si>
    <t>Суфле творожное запеченое</t>
  </si>
  <si>
    <t>Напиток из плодов сухих (изюм)</t>
  </si>
  <si>
    <t>Наименование сборника</t>
  </si>
  <si>
    <t>Для обуч образовательных организаций Кучма, 2016</t>
  </si>
  <si>
    <t>пп</t>
  </si>
  <si>
    <t>Для школ, Перевалова 2013</t>
  </si>
  <si>
    <t>Для обучающихся во всех обр уч Могильный 2011, ТТК</t>
  </si>
  <si>
    <t>Для обуч образовательных организаций Кучма, 2016, ТТК</t>
  </si>
  <si>
    <t>ПП</t>
  </si>
  <si>
    <t>Итого за 5 дней за завтрак среднее значение:</t>
  </si>
  <si>
    <t>Итого за 5 дней за обед среднее значение:</t>
  </si>
  <si>
    <t>Итого за 5 дней среднее значение:</t>
  </si>
  <si>
    <t>Итого за 10 дней среднее значение:</t>
  </si>
  <si>
    <t>Итого за завтрак за 5 дней среднее значение:</t>
  </si>
  <si>
    <t>Итогоа за обед за 5 дней среднее значение:</t>
  </si>
  <si>
    <t>Итого за обед за 5 дней среднее значение:</t>
  </si>
  <si>
    <t>Для обуч образовательных организаций Кучма, 2016 ТТК</t>
  </si>
  <si>
    <t>Для обуч образовательных организаций Тутельян, 2015</t>
  </si>
  <si>
    <t>Биточки рубленые куриные запеч. с соусом сметанным</t>
  </si>
  <si>
    <t xml:space="preserve">Салат из свеклы с м.р. </t>
  </si>
  <si>
    <t>Салат из свеклы с м.р.</t>
  </si>
  <si>
    <t>Зеленый горошек</t>
  </si>
  <si>
    <t xml:space="preserve"> Огурец консервированный без уксуса</t>
  </si>
  <si>
    <t>Огурец консервированный без уксуса</t>
  </si>
  <si>
    <t xml:space="preserve">Оладьи с молоком сгущенным с сахаром </t>
  </si>
  <si>
    <t>Котлеты рубленые из птицы</t>
  </si>
  <si>
    <t>Соус томатный</t>
  </si>
  <si>
    <t>"Рассмотрено"</t>
  </si>
  <si>
    <t>"Утверждаю"</t>
  </si>
  <si>
    <t>Начальник ТОУ Роспотребнадзора</t>
  </si>
  <si>
    <t>Генеральный директор</t>
  </si>
  <si>
    <t>по Московской области</t>
  </si>
  <si>
    <t xml:space="preserve"> ООО "Продмед"</t>
  </si>
  <si>
    <t>в городах Королёв, Фрязино, Юбилейный,</t>
  </si>
  <si>
    <t>Беспалов С.А.</t>
  </si>
  <si>
    <t>Лосино-Петровский</t>
  </si>
  <si>
    <t>________________________</t>
  </si>
  <si>
    <t>Щелковском р-не</t>
  </si>
  <si>
    <t>Голованева М.Л.</t>
  </si>
  <si>
    <t>____________________________________</t>
  </si>
  <si>
    <t>Примерное десятидневное комлексное меню</t>
  </si>
  <si>
    <t>завтраков и обедов</t>
  </si>
  <si>
    <t>для обучающихся в Муниципальных</t>
  </si>
  <si>
    <t xml:space="preserve"> общеоразовательных учреждениях</t>
  </si>
  <si>
    <t>города Королёв</t>
  </si>
  <si>
    <t>с 7 до 11 лет</t>
  </si>
  <si>
    <t>обедов и полдников</t>
  </si>
  <si>
    <t xml:space="preserve">с 12 и старше </t>
  </si>
  <si>
    <t>с 12 и старше</t>
  </si>
  <si>
    <t>Пельмени с маслом сливочным</t>
  </si>
  <si>
    <t>Огурцы консерв. / Огурцы свежие</t>
  </si>
  <si>
    <t>Молоко сгущеное с сахаром</t>
  </si>
  <si>
    <t>ТТК</t>
  </si>
  <si>
    <t>Каша манная с молоком</t>
  </si>
  <si>
    <t>Рис отварной</t>
  </si>
  <si>
    <t>Чай с лимоном</t>
  </si>
  <si>
    <t>Компот из повидла</t>
  </si>
  <si>
    <t>Кисель плодово ягодный</t>
  </si>
  <si>
    <t>Чай с повидлом</t>
  </si>
  <si>
    <t>Щи из свеж капусты со сметаной и курами</t>
  </si>
  <si>
    <t>Тефтели мясные</t>
  </si>
  <si>
    <t>Рис с овощами</t>
  </si>
  <si>
    <t xml:space="preserve">Компот из плодов свежих (яблоки) </t>
  </si>
  <si>
    <t>Хлеб ржано-пшеничный</t>
  </si>
  <si>
    <t>Икра из кабачков</t>
  </si>
  <si>
    <t>Суп вермишелевый на кур\б</t>
  </si>
  <si>
    <t xml:space="preserve">Компот из плодов сухих  </t>
  </si>
  <si>
    <t>Салат из свеклы с маслом раст./Помидор свежий</t>
  </si>
  <si>
    <t>Салат из квашеной капусты/ из свежей капусты</t>
  </si>
  <si>
    <t>Суп картофельный с мясными фрикадельками</t>
  </si>
  <si>
    <t>Фрикадельки мясные</t>
  </si>
  <si>
    <t xml:space="preserve">Биточки рыбные </t>
  </si>
  <si>
    <t>256/308</t>
  </si>
  <si>
    <t>Огурцы консерв/ Огурцы свежие</t>
  </si>
  <si>
    <t>Суп картофельный с бобовыми (горохом) на кур/б</t>
  </si>
  <si>
    <t>Голубцы с соусом</t>
  </si>
  <si>
    <t>36\37</t>
  </si>
  <si>
    <t>Салат Мозайка</t>
  </si>
  <si>
    <t xml:space="preserve">Каша гречневая  </t>
  </si>
  <si>
    <t>Компот из плодов свежих (лимон)</t>
  </si>
  <si>
    <t>.</t>
  </si>
  <si>
    <t>Котлета рыбная</t>
  </si>
  <si>
    <t>Картофель отварной, резаный</t>
  </si>
  <si>
    <t>Суп картофельный с бобовыми (горохом)</t>
  </si>
  <si>
    <t>Плов куриный</t>
  </si>
  <si>
    <t>Итого за полдник за 5 дней среднее значение:</t>
  </si>
  <si>
    <t>Салат из свеклы с маслом раст.\Помидор свежий</t>
  </si>
  <si>
    <t>Макаронные изделия отварные</t>
  </si>
  <si>
    <t>Компот из плодов сухих</t>
  </si>
  <si>
    <t xml:space="preserve">Суп картофельный с бобовыми (горохом) </t>
  </si>
  <si>
    <t>Котлета рыбная запеченная с соусом молочным</t>
  </si>
  <si>
    <t>Салат из моркови с м.р./Кукуруза конс.</t>
  </si>
  <si>
    <r>
      <t xml:space="preserve">Суп картофельный с бобовыми (горохом) </t>
    </r>
    <r>
      <rPr>
        <b/>
        <sz val="11"/>
        <color rgb="FFFF0000"/>
        <rFont val="Times New Roman"/>
        <family val="1"/>
        <charset val="204"/>
      </rPr>
      <t>на мясн/б</t>
    </r>
  </si>
  <si>
    <r>
      <t>Суп картофельный с бобовыми (горохом)</t>
    </r>
    <r>
      <rPr>
        <b/>
        <sz val="11"/>
        <color rgb="FFFF0000"/>
        <rFont val="Times New Roman"/>
        <family val="1"/>
        <charset val="204"/>
      </rPr>
      <t xml:space="preserve"> на мясн/б</t>
    </r>
  </si>
  <si>
    <t>на 2023 гг.</t>
  </si>
  <si>
    <t>Суп из овощей</t>
  </si>
  <si>
    <t>Борщ с капустой и картофелем</t>
  </si>
  <si>
    <t>Гуляш из мяса птицы</t>
  </si>
  <si>
    <t>Щи из свежей капусты</t>
  </si>
  <si>
    <t xml:space="preserve">Компот из повидла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</si>
</sst>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0"/>
      <name val="Arial Cyr"/>
      <charset val="204"/>
    </font>
    <font>
      <b/>
      <i/>
      <sz val="18"/>
      <color theme="1"/>
      <name val="Constantia"/>
      <family val="1"/>
      <charset val="204"/>
    </font>
    <font>
      <b/>
      <sz val="12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5" fontId="6" fillId="0" borderId="0"/>
    <xf numFmtId="0" fontId="15" fillId="0" borderId="0"/>
    <xf numFmtId="0" fontId="15" fillId="0" borderId="0"/>
  </cellStyleXfs>
  <cellXfs count="1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top" shrinkToFit="1"/>
    </xf>
    <xf numFmtId="0" fontId="3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top" shrinkToFit="1"/>
    </xf>
    <xf numFmtId="0" fontId="5" fillId="0" borderId="0" xfId="0" applyFont="1"/>
    <xf numFmtId="164" fontId="4" fillId="0" borderId="1" xfId="0" applyNumberFormat="1" applyFont="1" applyFill="1" applyBorder="1" applyAlignment="1">
      <alignment horizontal="center" vertical="center" shrinkToFit="1"/>
    </xf>
    <xf numFmtId="0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5" xfId="0" applyNumberFormat="1" applyFont="1" applyFill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shrinkToFit="1"/>
    </xf>
    <xf numFmtId="164" fontId="4" fillId="0" borderId="19" xfId="0" applyNumberFormat="1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0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2" fontId="4" fillId="0" borderId="13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8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1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 2 2" xfId="1"/>
    <cellStyle name="Обычный_3" xfId="3"/>
    <cellStyle name="Обычный_Лист3" xfId="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66"/>
      <color rgb="FFFFCC66"/>
      <color rgb="FF00FF99"/>
      <color rgb="FF00FF00"/>
      <color rgb="FF669900"/>
      <color rgb="FF86ED1F"/>
      <color rgb="FFC7F456"/>
      <color rgb="FF65E4E1"/>
      <color rgb="FF42D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0"/>
  <sheetViews>
    <sheetView tabSelected="1" zoomScaleNormal="100" workbookViewId="0">
      <selection sqref="A1:K8"/>
    </sheetView>
  </sheetViews>
  <sheetFormatPr defaultRowHeight="15" x14ac:dyDescent="0.25"/>
  <cols>
    <col min="1" max="1" width="21.28515625" style="1" customWidth="1"/>
    <col min="2" max="2" width="36.28515625" style="70" customWidth="1"/>
    <col min="3" max="3" width="22.5703125" style="3" customWidth="1"/>
    <col min="4" max="4" width="11.28515625" style="3" customWidth="1"/>
    <col min="5" max="5" width="10.42578125" style="3" customWidth="1"/>
    <col min="6" max="6" width="11.85546875" style="3" customWidth="1"/>
    <col min="7" max="7" width="15.140625" style="3" customWidth="1"/>
    <col min="8" max="8" width="14.28515625" style="3" customWidth="1"/>
    <col min="9" max="9" width="26.85546875" customWidth="1"/>
    <col min="12" max="12" width="9.28515625" customWidth="1"/>
  </cols>
  <sheetData>
    <row r="1" spans="1:9" ht="15.75" x14ac:dyDescent="0.25">
      <c r="A1" s="49"/>
      <c r="B1" s="83"/>
      <c r="H1" s="49"/>
      <c r="I1" s="49"/>
    </row>
    <row r="2" spans="1:9" ht="15.75" x14ac:dyDescent="0.25">
      <c r="A2" s="49"/>
      <c r="B2" s="83"/>
      <c r="H2" s="49"/>
      <c r="I2" s="49"/>
    </row>
    <row r="3" spans="1:9" ht="15.75" x14ac:dyDescent="0.25">
      <c r="A3" s="49"/>
      <c r="B3" s="83"/>
      <c r="H3" s="55"/>
      <c r="I3" s="49"/>
    </row>
    <row r="4" spans="1:9" ht="15.75" x14ac:dyDescent="0.25">
      <c r="A4" s="49"/>
      <c r="B4" s="83"/>
      <c r="H4" s="49"/>
      <c r="I4" s="49"/>
    </row>
    <row r="5" spans="1:9" ht="15.75" x14ac:dyDescent="0.25">
      <c r="A5" s="49"/>
      <c r="B5" s="83"/>
      <c r="H5" s="49"/>
      <c r="I5" s="49"/>
    </row>
    <row r="6" spans="1:9" ht="15.75" x14ac:dyDescent="0.25">
      <c r="A6" s="49"/>
      <c r="B6" s="83"/>
      <c r="H6" s="56"/>
      <c r="I6" s="56"/>
    </row>
    <row r="7" spans="1:9" ht="15.75" x14ac:dyDescent="0.25">
      <c r="A7" s="49"/>
      <c r="B7" s="83"/>
    </row>
    <row r="8" spans="1:9" ht="15.75" x14ac:dyDescent="0.25">
      <c r="A8" s="49"/>
      <c r="B8" s="83"/>
    </row>
    <row r="9" spans="1:9" ht="15.75" x14ac:dyDescent="0.25">
      <c r="A9" s="49"/>
      <c r="B9" s="83"/>
    </row>
    <row r="10" spans="1:9" ht="15.75" x14ac:dyDescent="0.25">
      <c r="A10" s="49"/>
      <c r="B10" s="83"/>
    </row>
    <row r="11" spans="1:9" ht="23.25" customHeight="1" x14ac:dyDescent="0.35">
      <c r="A11" s="90" t="s">
        <v>103</v>
      </c>
      <c r="B11" s="90"/>
      <c r="C11" s="90"/>
      <c r="D11" s="90"/>
      <c r="E11" s="90"/>
      <c r="F11" s="90"/>
      <c r="G11" s="90"/>
      <c r="H11" s="90"/>
      <c r="I11" s="90"/>
    </row>
    <row r="12" spans="1:9" ht="23.25" customHeight="1" x14ac:dyDescent="0.35">
      <c r="A12" s="90" t="s">
        <v>104</v>
      </c>
      <c r="B12" s="90"/>
      <c r="C12" s="90"/>
      <c r="D12" s="90"/>
      <c r="E12" s="90"/>
      <c r="F12" s="90"/>
      <c r="G12" s="90"/>
      <c r="H12" s="90"/>
      <c r="I12" s="90"/>
    </row>
    <row r="13" spans="1:9" ht="23.25" customHeight="1" x14ac:dyDescent="0.35">
      <c r="A13" s="90" t="s">
        <v>105</v>
      </c>
      <c r="B13" s="90"/>
      <c r="C13" s="90"/>
      <c r="D13" s="90"/>
      <c r="E13" s="90"/>
      <c r="F13" s="90"/>
      <c r="G13" s="90"/>
      <c r="H13" s="90"/>
      <c r="I13" s="90"/>
    </row>
    <row r="14" spans="1:9" ht="23.25" customHeight="1" x14ac:dyDescent="0.35">
      <c r="A14" s="90" t="s">
        <v>106</v>
      </c>
      <c r="B14" s="90"/>
      <c r="C14" s="90"/>
      <c r="D14" s="90"/>
      <c r="E14" s="90"/>
      <c r="F14" s="90"/>
      <c r="G14" s="90"/>
      <c r="H14" s="90"/>
      <c r="I14" s="90"/>
    </row>
    <row r="15" spans="1:9" ht="23.25" customHeight="1" x14ac:dyDescent="0.35">
      <c r="A15" s="90" t="s">
        <v>107</v>
      </c>
      <c r="B15" s="90"/>
      <c r="C15" s="90"/>
      <c r="D15" s="90"/>
      <c r="E15" s="90"/>
      <c r="F15" s="90"/>
      <c r="G15" s="90"/>
      <c r="H15" s="90"/>
      <c r="I15" s="90"/>
    </row>
    <row r="16" spans="1:9" ht="23.25" customHeight="1" x14ac:dyDescent="0.35">
      <c r="A16" s="90" t="s">
        <v>157</v>
      </c>
      <c r="B16" s="90"/>
      <c r="C16" s="90"/>
      <c r="D16" s="90"/>
      <c r="E16" s="90"/>
      <c r="F16" s="90"/>
      <c r="G16" s="90"/>
      <c r="H16" s="90"/>
      <c r="I16" s="90"/>
    </row>
    <row r="17" spans="1:9" ht="23.25" customHeight="1" x14ac:dyDescent="0.35">
      <c r="A17" s="90" t="s">
        <v>108</v>
      </c>
      <c r="B17" s="90"/>
      <c r="C17" s="90"/>
      <c r="D17" s="90"/>
      <c r="E17" s="90"/>
      <c r="F17" s="90"/>
      <c r="G17" s="90"/>
      <c r="H17" s="90"/>
      <c r="I17" s="90"/>
    </row>
    <row r="18" spans="1:9" ht="15.75" x14ac:dyDescent="0.25">
      <c r="A18" s="49"/>
      <c r="B18" s="83"/>
    </row>
    <row r="19" spans="1:9" ht="15.75" x14ac:dyDescent="0.25">
      <c r="A19" s="49"/>
      <c r="B19" s="83"/>
    </row>
    <row r="20" spans="1:9" ht="15.75" x14ac:dyDescent="0.25">
      <c r="A20" s="49"/>
      <c r="B20" s="83"/>
    </row>
    <row r="21" spans="1:9" s="1" customFormat="1" ht="14.25" x14ac:dyDescent="0.25">
      <c r="A21" s="105" t="s">
        <v>0</v>
      </c>
      <c r="B21" s="107" t="s">
        <v>1</v>
      </c>
      <c r="C21" s="105" t="s">
        <v>2</v>
      </c>
      <c r="D21" s="111" t="s">
        <v>3</v>
      </c>
      <c r="E21" s="112"/>
      <c r="F21" s="113"/>
      <c r="G21" s="97" t="s">
        <v>7</v>
      </c>
      <c r="H21" s="109" t="s">
        <v>28</v>
      </c>
      <c r="I21" s="97" t="s">
        <v>65</v>
      </c>
    </row>
    <row r="22" spans="1:9" s="1" customFormat="1" ht="30" customHeight="1" x14ac:dyDescent="0.25">
      <c r="A22" s="106"/>
      <c r="B22" s="108"/>
      <c r="C22" s="106"/>
      <c r="D22" s="24" t="s">
        <v>4</v>
      </c>
      <c r="E22" s="24" t="s">
        <v>5</v>
      </c>
      <c r="F22" s="36" t="s">
        <v>6</v>
      </c>
      <c r="G22" s="98"/>
      <c r="H22" s="110"/>
      <c r="I22" s="98"/>
    </row>
    <row r="23" spans="1:9" x14ac:dyDescent="0.25">
      <c r="A23" s="99" t="s">
        <v>8</v>
      </c>
      <c r="B23" s="100"/>
      <c r="C23" s="100"/>
      <c r="D23" s="100"/>
      <c r="E23" s="100"/>
      <c r="F23" s="100"/>
      <c r="G23" s="100"/>
      <c r="H23" s="100"/>
      <c r="I23" s="101"/>
    </row>
    <row r="24" spans="1:9" x14ac:dyDescent="0.25">
      <c r="A24" s="102"/>
      <c r="B24" s="103"/>
      <c r="C24" s="103"/>
      <c r="D24" s="103"/>
      <c r="E24" s="103"/>
      <c r="F24" s="103"/>
      <c r="G24" s="103"/>
      <c r="H24" s="103"/>
      <c r="I24" s="104"/>
    </row>
    <row r="25" spans="1:9" ht="31.5" customHeight="1" x14ac:dyDescent="0.25">
      <c r="A25" s="23" t="s">
        <v>9</v>
      </c>
      <c r="B25" s="7" t="s">
        <v>27</v>
      </c>
      <c r="C25" s="9">
        <v>200</v>
      </c>
      <c r="D25" s="8">
        <v>5.7</v>
      </c>
      <c r="E25" s="8">
        <v>5.0999999999999996</v>
      </c>
      <c r="F25" s="8">
        <v>27.5</v>
      </c>
      <c r="G25" s="8">
        <v>178.8</v>
      </c>
      <c r="H25" s="4">
        <v>199</v>
      </c>
      <c r="I25" s="38" t="s">
        <v>66</v>
      </c>
    </row>
    <row r="26" spans="1:9" x14ac:dyDescent="0.25">
      <c r="A26" s="2"/>
      <c r="B26" s="7" t="s">
        <v>29</v>
      </c>
      <c r="C26" s="9">
        <v>20</v>
      </c>
      <c r="D26" s="8">
        <v>1.5</v>
      </c>
      <c r="E26" s="8">
        <v>2</v>
      </c>
      <c r="F26" s="8">
        <v>14.9</v>
      </c>
      <c r="G26" s="8">
        <v>83.4</v>
      </c>
      <c r="H26" s="4"/>
      <c r="I26" s="38" t="s">
        <v>67</v>
      </c>
    </row>
    <row r="27" spans="1:9" x14ac:dyDescent="0.25">
      <c r="A27" s="2"/>
      <c r="B27" s="7" t="s">
        <v>30</v>
      </c>
      <c r="C27" s="9">
        <v>10</v>
      </c>
      <c r="D27" s="8">
        <v>0.1</v>
      </c>
      <c r="E27" s="8">
        <v>8.3000000000000007</v>
      </c>
      <c r="F27" s="8">
        <v>0.1</v>
      </c>
      <c r="G27" s="8">
        <v>74.900000000000006</v>
      </c>
      <c r="H27" s="4">
        <v>13</v>
      </c>
      <c r="I27" s="38" t="s">
        <v>68</v>
      </c>
    </row>
    <row r="28" spans="1:9" ht="27" customHeight="1" x14ac:dyDescent="0.25">
      <c r="A28" s="2"/>
      <c r="B28" s="7" t="s">
        <v>31</v>
      </c>
      <c r="C28" s="9">
        <v>10</v>
      </c>
      <c r="D28" s="8">
        <v>2.2999999999999998</v>
      </c>
      <c r="E28" s="8">
        <v>3</v>
      </c>
      <c r="F28" s="8">
        <v>0</v>
      </c>
      <c r="G28" s="8">
        <v>35.799999999999997</v>
      </c>
      <c r="H28" s="4">
        <v>16</v>
      </c>
      <c r="I28" s="38" t="s">
        <v>66</v>
      </c>
    </row>
    <row r="29" spans="1:9" ht="25.5" x14ac:dyDescent="0.25">
      <c r="A29" s="2"/>
      <c r="B29" s="7" t="s">
        <v>24</v>
      </c>
      <c r="C29" s="9">
        <v>200</v>
      </c>
      <c r="D29" s="8">
        <v>2.4</v>
      </c>
      <c r="E29" s="8">
        <v>2.6</v>
      </c>
      <c r="F29" s="8">
        <v>9.8000000000000007</v>
      </c>
      <c r="G29" s="8">
        <v>71.7</v>
      </c>
      <c r="H29" s="4">
        <v>378</v>
      </c>
      <c r="I29" s="38" t="s">
        <v>69</v>
      </c>
    </row>
    <row r="30" spans="1:9" ht="28.5" customHeight="1" x14ac:dyDescent="0.25">
      <c r="A30" s="2"/>
      <c r="B30" s="7" t="s">
        <v>32</v>
      </c>
      <c r="C30" s="10">
        <v>60</v>
      </c>
      <c r="D30" s="8">
        <v>4.5</v>
      </c>
      <c r="E30" s="8">
        <v>1.7</v>
      </c>
      <c r="F30" s="8">
        <v>30.8</v>
      </c>
      <c r="G30" s="8">
        <v>157</v>
      </c>
      <c r="H30" s="4">
        <v>18</v>
      </c>
      <c r="I30" s="38" t="s">
        <v>66</v>
      </c>
    </row>
    <row r="31" spans="1:9" s="11" customFormat="1" x14ac:dyDescent="0.25">
      <c r="A31" s="2" t="s">
        <v>10</v>
      </c>
      <c r="B31" s="67"/>
      <c r="C31" s="2">
        <f>SUM(C25:C30)</f>
        <v>500</v>
      </c>
      <c r="D31" s="2">
        <f t="shared" ref="D31:G31" si="0">SUM(D25:D30)</f>
        <v>16.5</v>
      </c>
      <c r="E31" s="2">
        <f t="shared" si="0"/>
        <v>22.7</v>
      </c>
      <c r="F31" s="2">
        <f t="shared" si="0"/>
        <v>83.1</v>
      </c>
      <c r="G31" s="2">
        <f t="shared" si="0"/>
        <v>601.6</v>
      </c>
      <c r="H31" s="2"/>
      <c r="I31" s="39"/>
    </row>
    <row r="32" spans="1:9" ht="26.25" x14ac:dyDescent="0.25">
      <c r="A32" s="23" t="s">
        <v>11</v>
      </c>
      <c r="B32" s="88" t="s">
        <v>127</v>
      </c>
      <c r="C32" s="72">
        <v>60</v>
      </c>
      <c r="D32" s="73">
        <v>0.72</v>
      </c>
      <c r="E32" s="73">
        <v>2.82</v>
      </c>
      <c r="F32" s="73">
        <v>4.62</v>
      </c>
      <c r="G32" s="73">
        <v>46.74</v>
      </c>
      <c r="H32" s="72">
        <v>25</v>
      </c>
      <c r="I32" s="74" t="s">
        <v>66</v>
      </c>
    </row>
    <row r="33" spans="1:9" ht="28.5" x14ac:dyDescent="0.25">
      <c r="A33" s="2"/>
      <c r="B33" s="63" t="s">
        <v>122</v>
      </c>
      <c r="C33" s="72">
        <v>200</v>
      </c>
      <c r="D33" s="73">
        <v>3.1168</v>
      </c>
      <c r="E33" s="73">
        <v>4.3240000000000007</v>
      </c>
      <c r="F33" s="73">
        <v>6.7380000000000004</v>
      </c>
      <c r="G33" s="73">
        <v>78.3352</v>
      </c>
      <c r="H33" s="72">
        <v>157</v>
      </c>
      <c r="I33" s="74" t="s">
        <v>66</v>
      </c>
    </row>
    <row r="34" spans="1:9" ht="26.25" x14ac:dyDescent="0.25">
      <c r="A34" s="2"/>
      <c r="B34" s="85" t="s">
        <v>123</v>
      </c>
      <c r="C34" s="72">
        <v>90</v>
      </c>
      <c r="D34" s="73">
        <v>13.6944</v>
      </c>
      <c r="E34" s="73">
        <v>16.658999999999999</v>
      </c>
      <c r="F34" s="73">
        <v>13.149900000000001</v>
      </c>
      <c r="G34" s="73">
        <v>257.30819999999994</v>
      </c>
      <c r="H34" s="72">
        <v>306</v>
      </c>
      <c r="I34" s="74" t="s">
        <v>66</v>
      </c>
    </row>
    <row r="35" spans="1:9" ht="27" customHeight="1" x14ac:dyDescent="0.25">
      <c r="A35" s="2"/>
      <c r="B35" s="85" t="s">
        <v>124</v>
      </c>
      <c r="C35" s="72">
        <v>150</v>
      </c>
      <c r="D35" s="73">
        <v>3.3809999999999989</v>
      </c>
      <c r="E35" s="73">
        <v>4.1775000000000002</v>
      </c>
      <c r="F35" s="73">
        <v>35.616000000000007</v>
      </c>
      <c r="G35" s="73">
        <v>193.58550000000002</v>
      </c>
      <c r="H35" s="72">
        <v>360</v>
      </c>
      <c r="I35" s="74" t="s">
        <v>66</v>
      </c>
    </row>
    <row r="36" spans="1:9" ht="28.5" x14ac:dyDescent="0.25">
      <c r="A36" s="2"/>
      <c r="B36" s="63" t="s">
        <v>125</v>
      </c>
      <c r="C36" s="72">
        <v>200</v>
      </c>
      <c r="D36" s="73">
        <v>0.12</v>
      </c>
      <c r="E36" s="73">
        <v>0.12</v>
      </c>
      <c r="F36" s="73">
        <v>22.92</v>
      </c>
      <c r="G36" s="73">
        <v>93.24</v>
      </c>
      <c r="H36" s="72">
        <v>451</v>
      </c>
      <c r="I36" s="74" t="s">
        <v>66</v>
      </c>
    </row>
    <row r="37" spans="1:9" ht="26.25" x14ac:dyDescent="0.25">
      <c r="A37" s="2"/>
      <c r="B37" s="85" t="s">
        <v>32</v>
      </c>
      <c r="C37" s="72">
        <v>20</v>
      </c>
      <c r="D37" s="73">
        <v>1.5</v>
      </c>
      <c r="E37" s="73">
        <v>0.57999999999999996</v>
      </c>
      <c r="F37" s="73">
        <v>10.28</v>
      </c>
      <c r="G37" s="73">
        <v>52.34</v>
      </c>
      <c r="H37" s="72">
        <v>18</v>
      </c>
      <c r="I37" s="74" t="s">
        <v>66</v>
      </c>
    </row>
    <row r="38" spans="1:9" ht="26.25" x14ac:dyDescent="0.25">
      <c r="A38" s="2"/>
      <c r="B38" s="88" t="s">
        <v>126</v>
      </c>
      <c r="C38" s="72">
        <v>40</v>
      </c>
      <c r="D38" s="73">
        <v>2.2400000000000002</v>
      </c>
      <c r="E38" s="73">
        <v>0.44</v>
      </c>
      <c r="F38" s="73">
        <v>19.760000000000002</v>
      </c>
      <c r="G38" s="73">
        <v>91.96</v>
      </c>
      <c r="H38" s="72">
        <v>19</v>
      </c>
      <c r="I38" s="74" t="s">
        <v>66</v>
      </c>
    </row>
    <row r="39" spans="1:9" s="11" customFormat="1" x14ac:dyDescent="0.25">
      <c r="A39" s="2" t="s">
        <v>13</v>
      </c>
      <c r="B39" s="67"/>
      <c r="C39" s="2">
        <f>SUM(C32:C38)</f>
        <v>760</v>
      </c>
      <c r="D39" s="41">
        <f>SUM(D32:D38)</f>
        <v>24.772199999999998</v>
      </c>
      <c r="E39" s="41">
        <f t="shared" ref="E39:G39" si="1">SUM(E32:E38)</f>
        <v>29.1205</v>
      </c>
      <c r="F39" s="41">
        <f t="shared" si="1"/>
        <v>113.08390000000001</v>
      </c>
      <c r="G39" s="41">
        <f t="shared" si="1"/>
        <v>813.50890000000004</v>
      </c>
      <c r="H39" s="2"/>
      <c r="I39" s="39"/>
    </row>
    <row r="40" spans="1:9" x14ac:dyDescent="0.25">
      <c r="A40" s="2" t="s">
        <v>17</v>
      </c>
      <c r="B40" s="66"/>
      <c r="C40" s="2">
        <f>C31+C39</f>
        <v>1260</v>
      </c>
      <c r="D40" s="2">
        <f>D31+D39</f>
        <v>41.272199999999998</v>
      </c>
      <c r="E40" s="2">
        <f>E31+E39</f>
        <v>51.820499999999996</v>
      </c>
      <c r="F40" s="2">
        <f>F31+F39</f>
        <v>196.18389999999999</v>
      </c>
      <c r="G40" s="2">
        <f>G31+G39</f>
        <v>1415.1089000000002</v>
      </c>
      <c r="H40" s="4"/>
      <c r="I40" s="38"/>
    </row>
    <row r="41" spans="1:9" x14ac:dyDescent="0.25">
      <c r="A41" s="91" t="s">
        <v>16</v>
      </c>
      <c r="B41" s="92"/>
      <c r="C41" s="92"/>
      <c r="D41" s="92"/>
      <c r="E41" s="92"/>
      <c r="F41" s="92"/>
      <c r="G41" s="92"/>
      <c r="H41" s="92"/>
      <c r="I41" s="93"/>
    </row>
    <row r="42" spans="1:9" x14ac:dyDescent="0.25">
      <c r="A42" s="94"/>
      <c r="B42" s="95"/>
      <c r="C42" s="95"/>
      <c r="D42" s="95"/>
      <c r="E42" s="95"/>
      <c r="F42" s="95"/>
      <c r="G42" s="95"/>
      <c r="H42" s="95"/>
      <c r="I42" s="96"/>
    </row>
    <row r="43" spans="1:9" ht="25.5" x14ac:dyDescent="0.25">
      <c r="A43" s="23" t="s">
        <v>9</v>
      </c>
      <c r="B43" s="7" t="s">
        <v>34</v>
      </c>
      <c r="C43" s="9">
        <v>150</v>
      </c>
      <c r="D43" s="8">
        <v>25.2</v>
      </c>
      <c r="E43" s="8">
        <v>15.4</v>
      </c>
      <c r="F43" s="8">
        <v>23.7</v>
      </c>
      <c r="G43" s="8">
        <v>334.45</v>
      </c>
      <c r="H43" s="4">
        <v>241</v>
      </c>
      <c r="I43" s="38" t="s">
        <v>66</v>
      </c>
    </row>
    <row r="44" spans="1:9" x14ac:dyDescent="0.25">
      <c r="A44" s="2"/>
      <c r="B44" s="7" t="s">
        <v>114</v>
      </c>
      <c r="C44" s="9">
        <v>30</v>
      </c>
      <c r="D44" s="8">
        <v>2.16</v>
      </c>
      <c r="E44" s="8">
        <v>2.25</v>
      </c>
      <c r="F44" s="8">
        <v>16.649999999999999</v>
      </c>
      <c r="G44" s="8">
        <v>98.4</v>
      </c>
      <c r="H44" s="4" t="s">
        <v>12</v>
      </c>
      <c r="I44" s="38" t="s">
        <v>115</v>
      </c>
    </row>
    <row r="45" spans="1:9" ht="25.5" x14ac:dyDescent="0.25">
      <c r="A45" s="2"/>
      <c r="B45" s="7" t="s">
        <v>37</v>
      </c>
      <c r="C45" s="9">
        <v>100</v>
      </c>
      <c r="D45" s="8">
        <v>0.4</v>
      </c>
      <c r="E45" s="8">
        <v>0.4</v>
      </c>
      <c r="F45" s="8">
        <v>9.8000000000000007</v>
      </c>
      <c r="G45" s="8">
        <v>44.4</v>
      </c>
      <c r="H45" s="4">
        <v>403</v>
      </c>
      <c r="I45" s="38" t="s">
        <v>66</v>
      </c>
    </row>
    <row r="46" spans="1:9" x14ac:dyDescent="0.25">
      <c r="A46" s="2"/>
      <c r="B46" s="7" t="s">
        <v>38</v>
      </c>
      <c r="C46" s="9">
        <v>10</v>
      </c>
      <c r="D46" s="8">
        <v>0.1</v>
      </c>
      <c r="E46" s="8">
        <v>8.3000000000000007</v>
      </c>
      <c r="F46" s="8">
        <v>0.1</v>
      </c>
      <c r="G46" s="8">
        <v>74.900000000000006</v>
      </c>
      <c r="H46" s="4">
        <v>13</v>
      </c>
      <c r="I46" s="38" t="s">
        <v>68</v>
      </c>
    </row>
    <row r="47" spans="1:9" ht="25.5" x14ac:dyDescent="0.25">
      <c r="A47" s="2"/>
      <c r="B47" s="7" t="s">
        <v>36</v>
      </c>
      <c r="C47" s="9">
        <v>200</v>
      </c>
      <c r="D47" s="8">
        <v>0</v>
      </c>
      <c r="E47" s="8">
        <v>0</v>
      </c>
      <c r="F47" s="8">
        <v>6</v>
      </c>
      <c r="G47" s="8">
        <v>24</v>
      </c>
      <c r="H47" s="4">
        <v>420</v>
      </c>
      <c r="I47" s="38" t="s">
        <v>66</v>
      </c>
    </row>
    <row r="48" spans="1:9" ht="25.5" x14ac:dyDescent="0.25">
      <c r="A48" s="2"/>
      <c r="B48" s="7" t="s">
        <v>32</v>
      </c>
      <c r="C48" s="9">
        <v>20</v>
      </c>
      <c r="D48" s="8">
        <v>1.5</v>
      </c>
      <c r="E48" s="8">
        <v>0.6</v>
      </c>
      <c r="F48" s="8">
        <v>10.3</v>
      </c>
      <c r="G48" s="8">
        <v>52.3</v>
      </c>
      <c r="H48" s="4">
        <v>18</v>
      </c>
      <c r="I48" s="38" t="s">
        <v>66</v>
      </c>
    </row>
    <row r="49" spans="1:9" x14ac:dyDescent="0.25">
      <c r="A49" s="2" t="s">
        <v>10</v>
      </c>
      <c r="B49" s="66"/>
      <c r="C49" s="2">
        <f>SUM(C43:C48)</f>
        <v>510</v>
      </c>
      <c r="D49" s="2">
        <f t="shared" ref="D49:G49" si="2">SUM(D43:D48)</f>
        <v>29.36</v>
      </c>
      <c r="E49" s="2">
        <f t="shared" si="2"/>
        <v>26.95</v>
      </c>
      <c r="F49" s="2">
        <f t="shared" si="2"/>
        <v>66.55</v>
      </c>
      <c r="G49" s="2">
        <f t="shared" si="2"/>
        <v>628.44999999999993</v>
      </c>
      <c r="H49" s="4"/>
      <c r="I49" s="38"/>
    </row>
    <row r="50" spans="1:9" ht="28.5" x14ac:dyDescent="0.25">
      <c r="A50" s="23" t="s">
        <v>11</v>
      </c>
      <c r="B50" s="63" t="s">
        <v>130</v>
      </c>
      <c r="C50" s="72">
        <v>60</v>
      </c>
      <c r="D50" s="73">
        <v>0.30995999999999996</v>
      </c>
      <c r="E50" s="73">
        <v>2.1785040000000002</v>
      </c>
      <c r="F50" s="73">
        <v>1.818432</v>
      </c>
      <c r="G50" s="73">
        <v>28.120104000000005</v>
      </c>
      <c r="H50" s="72">
        <v>82</v>
      </c>
      <c r="I50" s="74" t="s">
        <v>66</v>
      </c>
    </row>
    <row r="51" spans="1:9" ht="26.25" x14ac:dyDescent="0.25">
      <c r="A51" s="22"/>
      <c r="B51" s="88" t="s">
        <v>128</v>
      </c>
      <c r="C51" s="72">
        <v>200</v>
      </c>
      <c r="D51" s="73">
        <v>2.008</v>
      </c>
      <c r="E51" s="73">
        <v>3.532</v>
      </c>
      <c r="F51" s="73">
        <v>12.52</v>
      </c>
      <c r="G51" s="73">
        <v>89.9</v>
      </c>
      <c r="H51" s="72">
        <v>156</v>
      </c>
      <c r="I51" s="74" t="s">
        <v>66</v>
      </c>
    </row>
    <row r="52" spans="1:9" ht="26.25" x14ac:dyDescent="0.25">
      <c r="A52" s="2"/>
      <c r="B52" s="85" t="s">
        <v>39</v>
      </c>
      <c r="C52" s="72">
        <v>240</v>
      </c>
      <c r="D52" s="73">
        <v>26.7196</v>
      </c>
      <c r="E52" s="73">
        <v>24.643599999999996</v>
      </c>
      <c r="F52" s="73">
        <v>30.048100000000005</v>
      </c>
      <c r="G52" s="73">
        <v>448.86320000000006</v>
      </c>
      <c r="H52" s="72">
        <v>334</v>
      </c>
      <c r="I52" s="74" t="s">
        <v>66</v>
      </c>
    </row>
    <row r="53" spans="1:9" ht="30" customHeight="1" x14ac:dyDescent="0.25">
      <c r="A53" s="2"/>
      <c r="B53" s="88" t="s">
        <v>129</v>
      </c>
      <c r="C53" s="72">
        <v>200</v>
      </c>
      <c r="D53" s="73">
        <v>0.64</v>
      </c>
      <c r="E53" s="73">
        <v>4.8000000000000001E-2</v>
      </c>
      <c r="F53" s="73">
        <v>29.1</v>
      </c>
      <c r="G53" s="73">
        <v>119.39200000000001</v>
      </c>
      <c r="H53" s="72">
        <v>455</v>
      </c>
      <c r="I53" s="74" t="s">
        <v>66</v>
      </c>
    </row>
    <row r="54" spans="1:9" ht="26.25" x14ac:dyDescent="0.25">
      <c r="A54" s="2"/>
      <c r="B54" s="85" t="s">
        <v>32</v>
      </c>
      <c r="C54" s="72">
        <v>20</v>
      </c>
      <c r="D54" s="73">
        <v>1.5</v>
      </c>
      <c r="E54" s="73">
        <v>0.57999999999999996</v>
      </c>
      <c r="F54" s="73">
        <v>10.28</v>
      </c>
      <c r="G54" s="73">
        <v>52.34</v>
      </c>
      <c r="H54" s="72">
        <v>18</v>
      </c>
      <c r="I54" s="74" t="s">
        <v>66</v>
      </c>
    </row>
    <row r="55" spans="1:9" ht="26.25" x14ac:dyDescent="0.25">
      <c r="A55" s="2"/>
      <c r="B55" s="88" t="s">
        <v>126</v>
      </c>
      <c r="C55" s="72">
        <v>40</v>
      </c>
      <c r="D55" s="73">
        <v>2.2400000000000002</v>
      </c>
      <c r="E55" s="73">
        <v>0.44</v>
      </c>
      <c r="F55" s="73">
        <v>19.760000000000002</v>
      </c>
      <c r="G55" s="73">
        <v>91.96</v>
      </c>
      <c r="H55" s="72">
        <v>19</v>
      </c>
      <c r="I55" s="74" t="s">
        <v>66</v>
      </c>
    </row>
    <row r="56" spans="1:9" x14ac:dyDescent="0.25">
      <c r="A56" s="2" t="s">
        <v>13</v>
      </c>
      <c r="B56" s="66"/>
      <c r="C56" s="2">
        <f>SUM(C50:C55)</f>
        <v>760</v>
      </c>
      <c r="D56" s="41">
        <f>SUM(D50:D55)</f>
        <v>33.417560000000002</v>
      </c>
      <c r="E56" s="41">
        <f t="shared" ref="E56:G56" si="3">SUM(E50:E55)</f>
        <v>31.422103999999994</v>
      </c>
      <c r="F56" s="41">
        <f t="shared" si="3"/>
        <v>103.52653200000002</v>
      </c>
      <c r="G56" s="41">
        <f t="shared" si="3"/>
        <v>830.57530400000019</v>
      </c>
      <c r="H56" s="4"/>
      <c r="I56" s="38"/>
    </row>
    <row r="57" spans="1:9" x14ac:dyDescent="0.25">
      <c r="A57" s="2" t="s">
        <v>17</v>
      </c>
      <c r="B57" s="66"/>
      <c r="C57" s="2">
        <f>C49+C56</f>
        <v>1270</v>
      </c>
      <c r="D57" s="2">
        <f>D49+D56</f>
        <v>62.777560000000001</v>
      </c>
      <c r="E57" s="2">
        <f>E49+E56</f>
        <v>58.372103999999993</v>
      </c>
      <c r="F57" s="2">
        <f>F49+F56</f>
        <v>170.07653200000001</v>
      </c>
      <c r="G57" s="2">
        <f>G49+G56</f>
        <v>1459.0253040000002</v>
      </c>
      <c r="H57" s="4"/>
      <c r="I57" s="38"/>
    </row>
    <row r="58" spans="1:9" x14ac:dyDescent="0.25">
      <c r="A58" s="91" t="s">
        <v>18</v>
      </c>
      <c r="B58" s="92"/>
      <c r="C58" s="92"/>
      <c r="D58" s="92"/>
      <c r="E58" s="92"/>
      <c r="F58" s="92"/>
      <c r="G58" s="92"/>
      <c r="H58" s="92"/>
      <c r="I58" s="93"/>
    </row>
    <row r="59" spans="1:9" x14ac:dyDescent="0.25">
      <c r="A59" s="94"/>
      <c r="B59" s="95"/>
      <c r="C59" s="95"/>
      <c r="D59" s="95"/>
      <c r="E59" s="95"/>
      <c r="F59" s="95"/>
      <c r="G59" s="95"/>
      <c r="H59" s="95"/>
      <c r="I59" s="96"/>
    </row>
    <row r="60" spans="1:9" ht="25.5" x14ac:dyDescent="0.25">
      <c r="A60" s="23" t="s">
        <v>9</v>
      </c>
      <c r="B60" s="7" t="s">
        <v>116</v>
      </c>
      <c r="C60" s="9">
        <v>200</v>
      </c>
      <c r="D60" s="8">
        <v>6.9</v>
      </c>
      <c r="E60" s="8">
        <v>6.5</v>
      </c>
      <c r="F60" s="8">
        <v>33</v>
      </c>
      <c r="G60" s="8">
        <v>231</v>
      </c>
      <c r="H60" s="4">
        <v>181</v>
      </c>
      <c r="I60" s="38" t="s">
        <v>80</v>
      </c>
    </row>
    <row r="61" spans="1:9" ht="25.5" x14ac:dyDescent="0.25">
      <c r="A61" s="2"/>
      <c r="B61" s="7" t="s">
        <v>31</v>
      </c>
      <c r="C61" s="9">
        <v>10</v>
      </c>
      <c r="D61" s="8">
        <v>2.2999999999999998</v>
      </c>
      <c r="E61" s="8">
        <v>3</v>
      </c>
      <c r="F61" s="8">
        <v>0</v>
      </c>
      <c r="G61" s="8">
        <v>35.799999999999997</v>
      </c>
      <c r="H61" s="4">
        <v>16</v>
      </c>
      <c r="I61" s="38" t="s">
        <v>66</v>
      </c>
    </row>
    <row r="62" spans="1:9" ht="28.5" x14ac:dyDescent="0.25">
      <c r="A62" s="2"/>
      <c r="B62" s="7" t="s">
        <v>42</v>
      </c>
      <c r="C62" s="9">
        <v>50</v>
      </c>
      <c r="D62" s="8">
        <v>4.4000000000000004</v>
      </c>
      <c r="E62" s="8">
        <v>3.8</v>
      </c>
      <c r="F62" s="8">
        <v>26.5</v>
      </c>
      <c r="G62" s="8">
        <v>157.69999999999999</v>
      </c>
      <c r="H62" s="4">
        <v>551</v>
      </c>
      <c r="I62" s="38" t="s">
        <v>66</v>
      </c>
    </row>
    <row r="63" spans="1:9" ht="28.5" x14ac:dyDescent="0.25">
      <c r="A63" s="2"/>
      <c r="B63" s="7" t="s">
        <v>41</v>
      </c>
      <c r="C63" s="9">
        <v>200</v>
      </c>
      <c r="D63" s="8">
        <v>4.4000000000000004</v>
      </c>
      <c r="E63" s="8">
        <v>4</v>
      </c>
      <c r="F63" s="8">
        <v>16.399999999999999</v>
      </c>
      <c r="G63" s="8">
        <v>119.6</v>
      </c>
      <c r="H63" s="4">
        <v>418</v>
      </c>
      <c r="I63" s="38" t="s">
        <v>70</v>
      </c>
    </row>
    <row r="64" spans="1:9" ht="25.5" x14ac:dyDescent="0.25">
      <c r="A64" s="2"/>
      <c r="B64" s="7" t="s">
        <v>43</v>
      </c>
      <c r="C64" s="9">
        <v>40</v>
      </c>
      <c r="D64" s="8">
        <v>3</v>
      </c>
      <c r="E64" s="8">
        <v>1.2</v>
      </c>
      <c r="F64" s="8">
        <v>20.6</v>
      </c>
      <c r="G64" s="8">
        <v>104.7</v>
      </c>
      <c r="H64" s="4">
        <v>18</v>
      </c>
      <c r="I64" s="38" t="s">
        <v>66</v>
      </c>
    </row>
    <row r="65" spans="1:9" x14ac:dyDescent="0.25">
      <c r="A65" s="2" t="s">
        <v>10</v>
      </c>
      <c r="B65" s="66"/>
      <c r="C65" s="2">
        <f>SUM(C60:C64)</f>
        <v>500</v>
      </c>
      <c r="D65" s="2">
        <f t="shared" ref="D65:G65" si="4">SUM(D60:D64)</f>
        <v>21</v>
      </c>
      <c r="E65" s="2">
        <f t="shared" si="4"/>
        <v>18.5</v>
      </c>
      <c r="F65" s="2">
        <f t="shared" si="4"/>
        <v>96.5</v>
      </c>
      <c r="G65" s="2">
        <f t="shared" si="4"/>
        <v>648.80000000000007</v>
      </c>
      <c r="H65" s="4"/>
      <c r="I65" s="38"/>
    </row>
    <row r="66" spans="1:9" ht="28.5" x14ac:dyDescent="0.25">
      <c r="A66" s="23" t="s">
        <v>11</v>
      </c>
      <c r="B66" s="86" t="s">
        <v>131</v>
      </c>
      <c r="C66" s="75">
        <v>60</v>
      </c>
      <c r="D66" s="73">
        <v>0</v>
      </c>
      <c r="E66" s="73">
        <v>1.9980000000000004</v>
      </c>
      <c r="F66" s="73">
        <v>0.99900000000000022</v>
      </c>
      <c r="G66" s="73">
        <v>21.978000000000005</v>
      </c>
      <c r="H66" s="72">
        <v>57</v>
      </c>
      <c r="I66" s="74" t="s">
        <v>66</v>
      </c>
    </row>
    <row r="67" spans="1:9" ht="28.5" x14ac:dyDescent="0.25">
      <c r="A67" s="22"/>
      <c r="B67" s="63" t="s">
        <v>132</v>
      </c>
      <c r="C67" s="72">
        <v>200</v>
      </c>
      <c r="D67" s="73">
        <v>1.662608695652174</v>
      </c>
      <c r="E67" s="73">
        <v>2.0365217391304347</v>
      </c>
      <c r="F67" s="73">
        <v>12.72</v>
      </c>
      <c r="G67" s="73">
        <v>75.8591304347826</v>
      </c>
      <c r="H67" s="72" t="s">
        <v>135</v>
      </c>
      <c r="I67" s="74" t="s">
        <v>66</v>
      </c>
    </row>
    <row r="68" spans="1:9" x14ac:dyDescent="0.25">
      <c r="A68" s="22"/>
      <c r="B68" s="85" t="s">
        <v>133</v>
      </c>
      <c r="C68" s="72">
        <v>30</v>
      </c>
      <c r="D68" s="73">
        <v>6.3864999999999998</v>
      </c>
      <c r="E68" s="73">
        <v>5.2773000000000003</v>
      </c>
      <c r="F68" s="73">
        <v>3.1954000000000002</v>
      </c>
      <c r="G68" s="73">
        <v>85.823300000000003</v>
      </c>
      <c r="H68" s="72">
        <v>308</v>
      </c>
      <c r="I68" s="76"/>
    </row>
    <row r="69" spans="1:9" ht="26.25" x14ac:dyDescent="0.25">
      <c r="A69" s="22"/>
      <c r="B69" s="85" t="s">
        <v>134</v>
      </c>
      <c r="C69" s="72">
        <v>90</v>
      </c>
      <c r="D69" s="73">
        <v>18.588600000000003</v>
      </c>
      <c r="E69" s="73">
        <v>3.7980000000000005</v>
      </c>
      <c r="F69" s="73">
        <v>14.9076</v>
      </c>
      <c r="G69" s="73">
        <v>168.16680000000005</v>
      </c>
      <c r="H69" s="72">
        <v>256</v>
      </c>
      <c r="I69" s="74" t="s">
        <v>66</v>
      </c>
    </row>
    <row r="70" spans="1:9" ht="26.25" x14ac:dyDescent="0.25">
      <c r="A70" s="2"/>
      <c r="B70" s="85" t="s">
        <v>49</v>
      </c>
      <c r="C70" s="72">
        <v>150</v>
      </c>
      <c r="D70" s="73">
        <v>3.2749999999999995</v>
      </c>
      <c r="E70" s="73">
        <v>4.9452999999999996</v>
      </c>
      <c r="F70" s="73">
        <v>21.990099999999998</v>
      </c>
      <c r="G70" s="73">
        <v>145.56809999999999</v>
      </c>
      <c r="H70" s="72">
        <v>354</v>
      </c>
      <c r="I70" s="74" t="s">
        <v>66</v>
      </c>
    </row>
    <row r="71" spans="1:9" ht="26.25" x14ac:dyDescent="0.25">
      <c r="A71" s="2"/>
      <c r="B71" s="85" t="s">
        <v>129</v>
      </c>
      <c r="C71" s="72">
        <v>200</v>
      </c>
      <c r="D71" s="73">
        <v>0.64</v>
      </c>
      <c r="E71" s="73">
        <v>4.8000000000000001E-2</v>
      </c>
      <c r="F71" s="73">
        <v>29.1</v>
      </c>
      <c r="G71" s="73">
        <v>119.39200000000001</v>
      </c>
      <c r="H71" s="72">
        <v>455</v>
      </c>
      <c r="I71" s="74" t="s">
        <v>66</v>
      </c>
    </row>
    <row r="72" spans="1:9" ht="26.25" x14ac:dyDescent="0.25">
      <c r="A72" s="2"/>
      <c r="B72" s="85" t="s">
        <v>32</v>
      </c>
      <c r="C72" s="72">
        <v>20</v>
      </c>
      <c r="D72" s="73">
        <v>1.5</v>
      </c>
      <c r="E72" s="73">
        <v>0.57999999999999996</v>
      </c>
      <c r="F72" s="73">
        <v>10.28</v>
      </c>
      <c r="G72" s="73">
        <v>52.34</v>
      </c>
      <c r="H72" s="72">
        <v>18</v>
      </c>
      <c r="I72" s="74" t="s">
        <v>66</v>
      </c>
    </row>
    <row r="73" spans="1:9" ht="26.25" x14ac:dyDescent="0.25">
      <c r="A73" s="2"/>
      <c r="B73" s="88" t="s">
        <v>126</v>
      </c>
      <c r="C73" s="72">
        <v>40</v>
      </c>
      <c r="D73" s="73">
        <v>2.2400000000000002</v>
      </c>
      <c r="E73" s="73">
        <v>0.44</v>
      </c>
      <c r="F73" s="73">
        <v>19.760000000000002</v>
      </c>
      <c r="G73" s="73">
        <v>91.96</v>
      </c>
      <c r="H73" s="72">
        <v>19</v>
      </c>
      <c r="I73" s="74" t="s">
        <v>66</v>
      </c>
    </row>
    <row r="74" spans="1:9" x14ac:dyDescent="0.25">
      <c r="A74" s="2" t="s">
        <v>13</v>
      </c>
      <c r="B74" s="66"/>
      <c r="C74" s="2">
        <f>SUM(C66:C73)</f>
        <v>790</v>
      </c>
      <c r="D74" s="41">
        <f>SUM(D66:D73)</f>
        <v>34.29270869565218</v>
      </c>
      <c r="E74" s="41">
        <f t="shared" ref="E74:G74" si="5">SUM(E66:E73)</f>
        <v>19.123121739130433</v>
      </c>
      <c r="F74" s="41">
        <f t="shared" si="5"/>
        <v>112.95210000000002</v>
      </c>
      <c r="G74" s="41">
        <f t="shared" si="5"/>
        <v>761.08733043478276</v>
      </c>
      <c r="H74" s="4"/>
      <c r="I74" s="38"/>
    </row>
    <row r="75" spans="1:9" x14ac:dyDescent="0.25">
      <c r="A75" s="2" t="s">
        <v>17</v>
      </c>
      <c r="B75" s="66"/>
      <c r="C75" s="2">
        <f>C65+C74</f>
        <v>1290</v>
      </c>
      <c r="D75" s="2">
        <f>D65+D74</f>
        <v>55.29270869565218</v>
      </c>
      <c r="E75" s="2">
        <f>E65+E74</f>
        <v>37.623121739130433</v>
      </c>
      <c r="F75" s="2">
        <f>F65+F74</f>
        <v>209.45210000000003</v>
      </c>
      <c r="G75" s="2">
        <f>G65+G74</f>
        <v>1409.8873304347828</v>
      </c>
      <c r="H75" s="4"/>
      <c r="I75" s="38"/>
    </row>
    <row r="76" spans="1:9" x14ac:dyDescent="0.25">
      <c r="A76" s="91" t="s">
        <v>19</v>
      </c>
      <c r="B76" s="92"/>
      <c r="C76" s="92"/>
      <c r="D76" s="92"/>
      <c r="E76" s="92"/>
      <c r="F76" s="92"/>
      <c r="G76" s="92"/>
      <c r="H76" s="92"/>
      <c r="I76" s="93"/>
    </row>
    <row r="77" spans="1:9" x14ac:dyDescent="0.25">
      <c r="A77" s="94"/>
      <c r="B77" s="95"/>
      <c r="C77" s="95"/>
      <c r="D77" s="95"/>
      <c r="E77" s="95"/>
      <c r="F77" s="95"/>
      <c r="G77" s="95"/>
      <c r="H77" s="95"/>
      <c r="I77" s="96"/>
    </row>
    <row r="78" spans="1:9" ht="25.5" x14ac:dyDescent="0.25">
      <c r="A78" s="23" t="s">
        <v>9</v>
      </c>
      <c r="B78" s="7" t="s">
        <v>55</v>
      </c>
      <c r="C78" s="9">
        <v>200</v>
      </c>
      <c r="D78" s="6">
        <v>7.1</v>
      </c>
      <c r="E78" s="6">
        <v>9.5</v>
      </c>
      <c r="F78" s="6">
        <v>25.4</v>
      </c>
      <c r="G78" s="6">
        <v>215.1</v>
      </c>
      <c r="H78" s="4">
        <v>191</v>
      </c>
      <c r="I78" s="38" t="s">
        <v>66</v>
      </c>
    </row>
    <row r="79" spans="1:9" ht="25.5" x14ac:dyDescent="0.25">
      <c r="A79" s="22"/>
      <c r="B79" s="7" t="s">
        <v>31</v>
      </c>
      <c r="C79" s="9">
        <v>10</v>
      </c>
      <c r="D79" s="8">
        <v>2.2999999999999998</v>
      </c>
      <c r="E79" s="8">
        <v>3</v>
      </c>
      <c r="F79" s="8">
        <v>0</v>
      </c>
      <c r="G79" s="52">
        <v>35.83</v>
      </c>
      <c r="H79" s="4">
        <v>16</v>
      </c>
      <c r="I79" s="38" t="s">
        <v>66</v>
      </c>
    </row>
    <row r="80" spans="1:9" x14ac:dyDescent="0.25">
      <c r="A80" s="2"/>
      <c r="B80" s="7" t="s">
        <v>29</v>
      </c>
      <c r="C80" s="29">
        <v>40</v>
      </c>
      <c r="D80" s="14">
        <v>3</v>
      </c>
      <c r="E80" s="14">
        <v>3.9</v>
      </c>
      <c r="F80" s="14">
        <v>29.8</v>
      </c>
      <c r="G80" s="14">
        <v>166.8</v>
      </c>
      <c r="H80" s="4"/>
      <c r="I80" s="38" t="s">
        <v>71</v>
      </c>
    </row>
    <row r="81" spans="1:9" ht="25.5" x14ac:dyDescent="0.25">
      <c r="A81" s="2"/>
      <c r="B81" s="7" t="s">
        <v>36</v>
      </c>
      <c r="C81" s="9">
        <v>200</v>
      </c>
      <c r="D81" s="14">
        <v>0</v>
      </c>
      <c r="E81" s="14">
        <v>0</v>
      </c>
      <c r="F81" s="14">
        <v>6</v>
      </c>
      <c r="G81" s="14">
        <v>24</v>
      </c>
      <c r="H81" s="4">
        <v>420</v>
      </c>
      <c r="I81" s="38" t="s">
        <v>66</v>
      </c>
    </row>
    <row r="82" spans="1:9" ht="25.5" x14ac:dyDescent="0.25">
      <c r="A82" s="2"/>
      <c r="B82" s="7" t="s">
        <v>32</v>
      </c>
      <c r="C82" s="29">
        <v>60</v>
      </c>
      <c r="D82" s="14">
        <v>4.5</v>
      </c>
      <c r="E82" s="14">
        <v>1.7</v>
      </c>
      <c r="F82" s="14">
        <v>30.8</v>
      </c>
      <c r="G82" s="14">
        <v>157</v>
      </c>
      <c r="H82" s="4">
        <v>18</v>
      </c>
      <c r="I82" s="38" t="s">
        <v>66</v>
      </c>
    </row>
    <row r="83" spans="1:9" x14ac:dyDescent="0.25">
      <c r="A83" s="2" t="s">
        <v>10</v>
      </c>
      <c r="B83" s="66"/>
      <c r="C83" s="2">
        <f>SUM(C78:C82)</f>
        <v>510</v>
      </c>
      <c r="D83" s="2">
        <f t="shared" ref="D83:G83" si="6">SUM(D78:D82)</f>
        <v>16.899999999999999</v>
      </c>
      <c r="E83" s="2">
        <f t="shared" si="6"/>
        <v>18.099999999999998</v>
      </c>
      <c r="F83" s="2">
        <f t="shared" si="6"/>
        <v>92</v>
      </c>
      <c r="G83" s="2">
        <f t="shared" si="6"/>
        <v>598.73</v>
      </c>
      <c r="H83" s="4"/>
      <c r="I83" s="38"/>
    </row>
    <row r="84" spans="1:9" ht="26.25" x14ac:dyDescent="0.25">
      <c r="A84" s="23" t="s">
        <v>11</v>
      </c>
      <c r="B84" s="86" t="s">
        <v>136</v>
      </c>
      <c r="C84" s="72">
        <v>60</v>
      </c>
      <c r="D84" s="73">
        <v>0.48</v>
      </c>
      <c r="E84" s="73">
        <v>0.06</v>
      </c>
      <c r="F84" s="73">
        <v>1.02</v>
      </c>
      <c r="G84" s="73">
        <v>6.54</v>
      </c>
      <c r="H84" s="72" t="s">
        <v>139</v>
      </c>
      <c r="I84" s="74" t="s">
        <v>66</v>
      </c>
    </row>
    <row r="85" spans="1:9" ht="28.5" x14ac:dyDescent="0.25">
      <c r="A85" s="2"/>
      <c r="B85" s="63" t="s">
        <v>137</v>
      </c>
      <c r="C85" s="72">
        <v>200</v>
      </c>
      <c r="D85" s="73">
        <v>4.2959999999999994</v>
      </c>
      <c r="E85" s="73">
        <v>4.5000000000000009</v>
      </c>
      <c r="F85" s="73">
        <v>15.648</v>
      </c>
      <c r="G85" s="73">
        <v>120.27600000000001</v>
      </c>
      <c r="H85" s="72">
        <v>132</v>
      </c>
      <c r="I85" s="74" t="s">
        <v>66</v>
      </c>
    </row>
    <row r="86" spans="1:9" ht="30.75" customHeight="1" x14ac:dyDescent="0.25">
      <c r="A86" s="2"/>
      <c r="B86" s="85" t="s">
        <v>138</v>
      </c>
      <c r="C86" s="72">
        <v>240</v>
      </c>
      <c r="D86" s="73">
        <v>18.407040000000002</v>
      </c>
      <c r="E86" s="73">
        <v>36.669600000000003</v>
      </c>
      <c r="F86" s="73">
        <v>26.061360000000001</v>
      </c>
      <c r="G86" s="73">
        <v>507.90000000000009</v>
      </c>
      <c r="H86" s="72">
        <v>297</v>
      </c>
      <c r="I86" s="74" t="s">
        <v>66</v>
      </c>
    </row>
    <row r="87" spans="1:9" ht="24" customHeight="1" x14ac:dyDescent="0.25">
      <c r="A87" s="2"/>
      <c r="B87" s="85" t="s">
        <v>119</v>
      </c>
      <c r="C87" s="72">
        <v>200</v>
      </c>
      <c r="D87" s="73">
        <v>0.1</v>
      </c>
      <c r="E87" s="73">
        <v>0.04</v>
      </c>
      <c r="F87" s="73">
        <v>12.83</v>
      </c>
      <c r="G87" s="73">
        <v>51.75</v>
      </c>
      <c r="H87" s="72" t="s">
        <v>12</v>
      </c>
      <c r="I87" s="74"/>
    </row>
    <row r="88" spans="1:9" ht="26.25" x14ac:dyDescent="0.25">
      <c r="A88" s="2"/>
      <c r="B88" s="85" t="s">
        <v>32</v>
      </c>
      <c r="C88" s="72">
        <v>20</v>
      </c>
      <c r="D88" s="73">
        <v>1.5</v>
      </c>
      <c r="E88" s="73">
        <v>0.57999999999999996</v>
      </c>
      <c r="F88" s="73">
        <v>10.28</v>
      </c>
      <c r="G88" s="73">
        <v>52.34</v>
      </c>
      <c r="H88" s="72">
        <v>18</v>
      </c>
      <c r="I88" s="74" t="s">
        <v>66</v>
      </c>
    </row>
    <row r="89" spans="1:9" ht="26.25" x14ac:dyDescent="0.25">
      <c r="A89" s="2"/>
      <c r="B89" s="88" t="s">
        <v>126</v>
      </c>
      <c r="C89" s="72">
        <v>40</v>
      </c>
      <c r="D89" s="73">
        <v>2.2400000000000002</v>
      </c>
      <c r="E89" s="73">
        <v>0.44</v>
      </c>
      <c r="F89" s="73">
        <v>19.760000000000002</v>
      </c>
      <c r="G89" s="73">
        <v>91.96</v>
      </c>
      <c r="H89" s="72">
        <v>19</v>
      </c>
      <c r="I89" s="74" t="s">
        <v>66</v>
      </c>
    </row>
    <row r="90" spans="1:9" x14ac:dyDescent="0.25">
      <c r="A90" s="2" t="s">
        <v>13</v>
      </c>
      <c r="B90" s="66"/>
      <c r="C90" s="2">
        <f>SUM(C84:C89)</f>
        <v>760</v>
      </c>
      <c r="D90" s="41">
        <f>SUM(D84:D89)</f>
        <v>27.023040000000002</v>
      </c>
      <c r="E90" s="41">
        <f t="shared" ref="E90:G90" si="7">SUM(E84:E89)</f>
        <v>42.2896</v>
      </c>
      <c r="F90" s="41">
        <f t="shared" si="7"/>
        <v>85.599360000000004</v>
      </c>
      <c r="G90" s="41">
        <f t="shared" si="7"/>
        <v>830.76600000000019</v>
      </c>
      <c r="H90" s="4"/>
      <c r="I90" s="38"/>
    </row>
    <row r="91" spans="1:9" x14ac:dyDescent="0.25">
      <c r="A91" s="2" t="s">
        <v>17</v>
      </c>
      <c r="B91" s="66"/>
      <c r="C91" s="2">
        <f>C83+C90</f>
        <v>1270</v>
      </c>
      <c r="D91" s="2">
        <f>D83+D90</f>
        <v>43.92304</v>
      </c>
      <c r="E91" s="2">
        <f>E83+E90</f>
        <v>60.389600000000002</v>
      </c>
      <c r="F91" s="2">
        <f>F83+F90</f>
        <v>177.59935999999999</v>
      </c>
      <c r="G91" s="2">
        <f>G83+G90</f>
        <v>1429.4960000000001</v>
      </c>
      <c r="H91" s="4"/>
      <c r="I91" s="38"/>
    </row>
    <row r="92" spans="1:9" x14ac:dyDescent="0.25">
      <c r="A92" s="91" t="s">
        <v>20</v>
      </c>
      <c r="B92" s="92"/>
      <c r="C92" s="92"/>
      <c r="D92" s="92"/>
      <c r="E92" s="92"/>
      <c r="F92" s="92"/>
      <c r="G92" s="92"/>
      <c r="H92" s="92"/>
      <c r="I92" s="93"/>
    </row>
    <row r="93" spans="1:9" x14ac:dyDescent="0.25">
      <c r="A93" s="94"/>
      <c r="B93" s="95"/>
      <c r="C93" s="95"/>
      <c r="D93" s="95"/>
      <c r="E93" s="95"/>
      <c r="F93" s="95"/>
      <c r="G93" s="95"/>
      <c r="H93" s="95"/>
      <c r="I93" s="96"/>
    </row>
    <row r="94" spans="1:9" ht="25.5" x14ac:dyDescent="0.25">
      <c r="A94" s="23" t="s">
        <v>9</v>
      </c>
      <c r="B94" s="7" t="s">
        <v>47</v>
      </c>
      <c r="C94" s="9">
        <v>200</v>
      </c>
      <c r="D94" s="8">
        <v>4.2</v>
      </c>
      <c r="E94" s="8">
        <v>9.6</v>
      </c>
      <c r="F94" s="8">
        <v>20.8</v>
      </c>
      <c r="G94" s="8">
        <v>186.5</v>
      </c>
      <c r="H94" s="4">
        <v>196</v>
      </c>
      <c r="I94" s="38" t="s">
        <v>66</v>
      </c>
    </row>
    <row r="95" spans="1:9" x14ac:dyDescent="0.25">
      <c r="A95" s="2"/>
      <c r="B95" s="7" t="s">
        <v>48</v>
      </c>
      <c r="C95" s="9">
        <v>50</v>
      </c>
      <c r="D95" s="8">
        <v>9</v>
      </c>
      <c r="E95" s="8">
        <v>4.5</v>
      </c>
      <c r="F95" s="8">
        <v>1.5</v>
      </c>
      <c r="G95" s="8">
        <v>84.5</v>
      </c>
      <c r="H95" s="4"/>
      <c r="I95" s="38" t="s">
        <v>71</v>
      </c>
    </row>
    <row r="96" spans="1:9" ht="28.5" x14ac:dyDescent="0.25">
      <c r="A96" s="2"/>
      <c r="B96" s="7" t="s">
        <v>41</v>
      </c>
      <c r="C96" s="9">
        <v>200</v>
      </c>
      <c r="D96" s="8">
        <v>4.4000000000000004</v>
      </c>
      <c r="E96" s="8">
        <v>4</v>
      </c>
      <c r="F96" s="8">
        <v>16.399999999999999</v>
      </c>
      <c r="G96" s="8">
        <v>119.6</v>
      </c>
      <c r="H96" s="27">
        <v>418</v>
      </c>
      <c r="I96" s="38" t="s">
        <v>70</v>
      </c>
    </row>
    <row r="97" spans="1:9" ht="25.5" x14ac:dyDescent="0.25">
      <c r="A97" s="2"/>
      <c r="B97" s="7" t="s">
        <v>43</v>
      </c>
      <c r="C97" s="10">
        <v>60</v>
      </c>
      <c r="D97" s="8">
        <v>4.5</v>
      </c>
      <c r="E97" s="8">
        <v>1.7</v>
      </c>
      <c r="F97" s="8">
        <v>30.8</v>
      </c>
      <c r="G97" s="8">
        <v>157</v>
      </c>
      <c r="H97" s="4">
        <v>18</v>
      </c>
      <c r="I97" s="38" t="s">
        <v>66</v>
      </c>
    </row>
    <row r="98" spans="1:9" x14ac:dyDescent="0.25">
      <c r="A98" s="2" t="s">
        <v>10</v>
      </c>
      <c r="B98" s="66"/>
      <c r="C98" s="2">
        <f>SUM(C94:C97)</f>
        <v>510</v>
      </c>
      <c r="D98" s="77">
        <f>SUM(D94:D97)</f>
        <v>22.1</v>
      </c>
      <c r="E98" s="77">
        <f t="shared" ref="E98:G98" si="8">SUM(E94:E97)</f>
        <v>19.8</v>
      </c>
      <c r="F98" s="77">
        <f t="shared" si="8"/>
        <v>69.5</v>
      </c>
      <c r="G98" s="77">
        <f t="shared" si="8"/>
        <v>547.6</v>
      </c>
      <c r="H98" s="4"/>
      <c r="I98" s="38"/>
    </row>
    <row r="99" spans="1:9" ht="26.25" x14ac:dyDescent="0.25">
      <c r="A99" s="23" t="s">
        <v>11</v>
      </c>
      <c r="B99" s="85" t="s">
        <v>140</v>
      </c>
      <c r="C99" s="72">
        <v>60</v>
      </c>
      <c r="D99" s="73">
        <v>1.7260000000000002</v>
      </c>
      <c r="E99" s="73">
        <v>4.4252000000000002</v>
      </c>
      <c r="F99" s="73">
        <v>6.1075999999999997</v>
      </c>
      <c r="G99" s="73">
        <v>71.161199999999994</v>
      </c>
      <c r="H99" s="72">
        <v>94</v>
      </c>
      <c r="I99" s="74" t="s">
        <v>66</v>
      </c>
    </row>
    <row r="100" spans="1:9" s="28" customFormat="1" ht="28.5" customHeight="1" x14ac:dyDescent="0.25">
      <c r="A100" s="22"/>
      <c r="B100" s="63" t="s">
        <v>158</v>
      </c>
      <c r="C100" s="72">
        <v>200</v>
      </c>
      <c r="D100" s="73">
        <v>2.33</v>
      </c>
      <c r="E100" s="73">
        <v>5.79</v>
      </c>
      <c r="F100" s="73">
        <v>12.86</v>
      </c>
      <c r="G100" s="73">
        <v>112.85</v>
      </c>
      <c r="H100" s="72">
        <v>131</v>
      </c>
      <c r="I100" s="74" t="s">
        <v>66</v>
      </c>
    </row>
    <row r="101" spans="1:9" ht="27.75" customHeight="1" x14ac:dyDescent="0.25">
      <c r="A101" s="2"/>
      <c r="B101" s="85" t="s">
        <v>112</v>
      </c>
      <c r="C101" s="72">
        <v>240</v>
      </c>
      <c r="D101" s="73">
        <v>22.89</v>
      </c>
      <c r="E101" s="73">
        <v>36.590000000000003</v>
      </c>
      <c r="F101" s="73">
        <v>48.86</v>
      </c>
      <c r="G101" s="73">
        <v>616.29</v>
      </c>
      <c r="H101" s="72">
        <v>275</v>
      </c>
      <c r="I101" s="74" t="s">
        <v>66</v>
      </c>
    </row>
    <row r="102" spans="1:9" ht="26.25" customHeight="1" x14ac:dyDescent="0.25">
      <c r="A102" s="2"/>
      <c r="B102" s="63" t="s">
        <v>125</v>
      </c>
      <c r="C102" s="72">
        <v>200</v>
      </c>
      <c r="D102" s="73">
        <v>0.12</v>
      </c>
      <c r="E102" s="73">
        <v>0.12</v>
      </c>
      <c r="F102" s="73">
        <v>22.92</v>
      </c>
      <c r="G102" s="73">
        <v>93.24</v>
      </c>
      <c r="H102" s="72">
        <v>451</v>
      </c>
      <c r="I102" s="74" t="s">
        <v>66</v>
      </c>
    </row>
    <row r="103" spans="1:9" ht="26.25" x14ac:dyDescent="0.25">
      <c r="A103" s="2"/>
      <c r="B103" s="85" t="s">
        <v>32</v>
      </c>
      <c r="C103" s="72">
        <v>20</v>
      </c>
      <c r="D103" s="73">
        <v>1.5</v>
      </c>
      <c r="E103" s="73">
        <v>0.57999999999999996</v>
      </c>
      <c r="F103" s="73">
        <v>10.28</v>
      </c>
      <c r="G103" s="73">
        <v>52.34</v>
      </c>
      <c r="H103" s="72">
        <v>18</v>
      </c>
      <c r="I103" s="74" t="s">
        <v>66</v>
      </c>
    </row>
    <row r="104" spans="1:9" ht="26.25" x14ac:dyDescent="0.25">
      <c r="A104" s="2"/>
      <c r="B104" s="88" t="s">
        <v>126</v>
      </c>
      <c r="C104" s="72">
        <v>40</v>
      </c>
      <c r="D104" s="73">
        <v>2.2400000000000002</v>
      </c>
      <c r="E104" s="73">
        <v>0.44</v>
      </c>
      <c r="F104" s="73">
        <v>19.760000000000002</v>
      </c>
      <c r="G104" s="73">
        <v>91.96</v>
      </c>
      <c r="H104" s="72">
        <v>19</v>
      </c>
      <c r="I104" s="74" t="s">
        <v>66</v>
      </c>
    </row>
    <row r="105" spans="1:9" x14ac:dyDescent="0.25">
      <c r="A105" s="2" t="s">
        <v>13</v>
      </c>
      <c r="B105" s="66"/>
      <c r="C105" s="2">
        <f>SUM(C99:C104)</f>
        <v>760</v>
      </c>
      <c r="D105" s="41">
        <f>SUM(D99:D104)</f>
        <v>30.806000000000004</v>
      </c>
      <c r="E105" s="41">
        <f t="shared" ref="E105:G105" si="9">SUM(E99:E104)</f>
        <v>47.945199999999993</v>
      </c>
      <c r="F105" s="41">
        <f t="shared" si="9"/>
        <v>120.7876</v>
      </c>
      <c r="G105" s="41">
        <f t="shared" si="9"/>
        <v>1037.8411999999998</v>
      </c>
      <c r="H105" s="4"/>
      <c r="I105" s="38"/>
    </row>
    <row r="106" spans="1:9" x14ac:dyDescent="0.25">
      <c r="A106" s="2" t="s">
        <v>17</v>
      </c>
      <c r="B106" s="66"/>
      <c r="C106" s="2">
        <f>C98+C105</f>
        <v>1270</v>
      </c>
      <c r="D106" s="16">
        <f>D98+D105</f>
        <v>52.906000000000006</v>
      </c>
      <c r="E106" s="2">
        <f>E98+E105</f>
        <v>67.745199999999997</v>
      </c>
      <c r="F106" s="2">
        <f>F98+F105</f>
        <v>190.2876</v>
      </c>
      <c r="G106" s="2">
        <f>G98+G105</f>
        <v>1585.4411999999998</v>
      </c>
      <c r="H106" s="4"/>
      <c r="I106" s="38"/>
    </row>
    <row r="107" spans="1:9" ht="42.75" x14ac:dyDescent="0.25">
      <c r="A107" s="40" t="s">
        <v>76</v>
      </c>
      <c r="B107" s="68"/>
      <c r="C107" s="24"/>
      <c r="D107" s="24">
        <f>(D31+D49+D65+D83+D98)/5</f>
        <v>21.171999999999997</v>
      </c>
      <c r="E107" s="24">
        <f>(E31+E49+E65+E83+E98)/5</f>
        <v>21.21</v>
      </c>
      <c r="F107" s="24">
        <f>(F31+F49+F65+F83+F98)/5</f>
        <v>81.53</v>
      </c>
      <c r="G107" s="24">
        <f>(G31+G49+G65+G83+G98)/5</f>
        <v>605.03599999999994</v>
      </c>
      <c r="H107" s="59"/>
      <c r="I107" s="57"/>
    </row>
    <row r="108" spans="1:9" ht="42.75" x14ac:dyDescent="0.25">
      <c r="A108" s="40" t="s">
        <v>77</v>
      </c>
      <c r="B108" s="68"/>
      <c r="C108" s="24"/>
      <c r="D108" s="26">
        <f>(D39+D56+D74+D90+D105)/5</f>
        <v>30.06230173913044</v>
      </c>
      <c r="E108" s="26">
        <f>(E39+E56+E74+E90+E105)/5</f>
        <v>33.980105147826087</v>
      </c>
      <c r="F108" s="26">
        <f>(F39+F56+F74+F90+F105)/5</f>
        <v>107.18989839999999</v>
      </c>
      <c r="G108" s="26">
        <f>(G39+G56+G74+G90+G105)/5</f>
        <v>854.75574688695667</v>
      </c>
      <c r="H108" s="61"/>
      <c r="I108" s="57"/>
    </row>
    <row r="109" spans="1:9" ht="28.5" x14ac:dyDescent="0.25">
      <c r="A109" s="40" t="s">
        <v>74</v>
      </c>
      <c r="B109" s="68"/>
      <c r="C109" s="26"/>
      <c r="D109" s="26">
        <f>SUM(D107:D108)</f>
        <v>51.234301739130437</v>
      </c>
      <c r="E109" s="26">
        <f t="shared" ref="E109:G109" si="10">SUM(E107:E108)</f>
        <v>55.190105147826088</v>
      </c>
      <c r="F109" s="26">
        <f t="shared" si="10"/>
        <v>188.71989839999998</v>
      </c>
      <c r="G109" s="26">
        <f t="shared" si="10"/>
        <v>1459.7917468869566</v>
      </c>
      <c r="H109" s="61"/>
      <c r="I109" s="57"/>
    </row>
    <row r="110" spans="1:9" x14ac:dyDescent="0.25">
      <c r="A110" s="91" t="s">
        <v>21</v>
      </c>
      <c r="B110" s="92"/>
      <c r="C110" s="92"/>
      <c r="D110" s="92"/>
      <c r="E110" s="92"/>
      <c r="F110" s="92"/>
      <c r="G110" s="92"/>
      <c r="H110" s="92"/>
      <c r="I110" s="93"/>
    </row>
    <row r="111" spans="1:9" x14ac:dyDescent="0.25">
      <c r="A111" s="94"/>
      <c r="B111" s="95"/>
      <c r="C111" s="95"/>
      <c r="D111" s="95"/>
      <c r="E111" s="95"/>
      <c r="F111" s="95"/>
      <c r="G111" s="95"/>
      <c r="H111" s="95"/>
      <c r="I111" s="96"/>
    </row>
    <row r="112" spans="1:9" ht="25.5" x14ac:dyDescent="0.25">
      <c r="A112" s="23" t="s">
        <v>9</v>
      </c>
      <c r="B112" s="7" t="s">
        <v>52</v>
      </c>
      <c r="C112" s="21">
        <v>200</v>
      </c>
      <c r="D112" s="8">
        <v>15.09</v>
      </c>
      <c r="E112" s="8">
        <v>13.64</v>
      </c>
      <c r="F112" s="8">
        <v>48.96</v>
      </c>
      <c r="G112" s="8">
        <v>378.98</v>
      </c>
      <c r="H112" s="27">
        <v>226</v>
      </c>
      <c r="I112" s="38" t="s">
        <v>80</v>
      </c>
    </row>
    <row r="113" spans="1:9" ht="25.5" x14ac:dyDescent="0.25">
      <c r="A113" s="2"/>
      <c r="B113" s="7" t="s">
        <v>37</v>
      </c>
      <c r="C113" s="9">
        <v>100</v>
      </c>
      <c r="D113" s="8">
        <v>0.8</v>
      </c>
      <c r="E113" s="8">
        <v>0.2</v>
      </c>
      <c r="F113" s="8">
        <v>7.5</v>
      </c>
      <c r="G113" s="8">
        <v>35</v>
      </c>
      <c r="H113" s="4">
        <v>399</v>
      </c>
      <c r="I113" s="38" t="s">
        <v>66</v>
      </c>
    </row>
    <row r="114" spans="1:9" ht="28.5" x14ac:dyDescent="0.25">
      <c r="A114" s="2"/>
      <c r="B114" s="7" t="s">
        <v>53</v>
      </c>
      <c r="C114" s="9">
        <v>200</v>
      </c>
      <c r="D114" s="14">
        <v>4.4000000000000004</v>
      </c>
      <c r="E114" s="14">
        <v>4</v>
      </c>
      <c r="F114" s="14">
        <v>16.399999999999999</v>
      </c>
      <c r="G114" s="14">
        <v>119.6</v>
      </c>
      <c r="H114" s="4">
        <v>418</v>
      </c>
      <c r="I114" s="38" t="s">
        <v>66</v>
      </c>
    </row>
    <row r="115" spans="1:9" ht="25.5" x14ac:dyDescent="0.25">
      <c r="A115" s="2"/>
      <c r="B115" s="7" t="s">
        <v>43</v>
      </c>
      <c r="C115" s="9">
        <v>20</v>
      </c>
      <c r="D115" s="8">
        <v>1.5</v>
      </c>
      <c r="E115" s="8">
        <v>0.6</v>
      </c>
      <c r="F115" s="8">
        <v>10.3</v>
      </c>
      <c r="G115" s="8">
        <v>52.3</v>
      </c>
      <c r="H115" s="4">
        <v>18</v>
      </c>
      <c r="I115" s="38" t="s">
        <v>66</v>
      </c>
    </row>
    <row r="116" spans="1:9" x14ac:dyDescent="0.25">
      <c r="A116" s="2" t="s">
        <v>10</v>
      </c>
      <c r="B116" s="66"/>
      <c r="C116" s="30">
        <f>SUM(C112:C115)</f>
        <v>520</v>
      </c>
      <c r="D116" s="30">
        <f>SUM(D112:D115)</f>
        <v>21.79</v>
      </c>
      <c r="E116" s="30">
        <f t="shared" ref="E116:G116" si="11">SUM(E112:E115)</f>
        <v>18.440000000000001</v>
      </c>
      <c r="F116" s="30">
        <f t="shared" si="11"/>
        <v>83.16</v>
      </c>
      <c r="G116" s="30">
        <f t="shared" si="11"/>
        <v>585.88</v>
      </c>
      <c r="H116" s="4"/>
      <c r="I116" s="38"/>
    </row>
    <row r="117" spans="1:9" ht="26.25" x14ac:dyDescent="0.25">
      <c r="A117" s="23" t="s">
        <v>11</v>
      </c>
      <c r="B117" s="85" t="s">
        <v>136</v>
      </c>
      <c r="C117" s="75">
        <v>60</v>
      </c>
      <c r="D117" s="73">
        <v>0.48</v>
      </c>
      <c r="E117" s="73">
        <v>0.06</v>
      </c>
      <c r="F117" s="73">
        <v>1.02</v>
      </c>
      <c r="G117" s="73">
        <v>6.54</v>
      </c>
      <c r="H117" s="72" t="s">
        <v>139</v>
      </c>
      <c r="I117" s="74" t="s">
        <v>66</v>
      </c>
    </row>
    <row r="118" spans="1:9" ht="28.5" x14ac:dyDescent="0.25">
      <c r="A118" s="2"/>
      <c r="B118" s="63" t="s">
        <v>122</v>
      </c>
      <c r="C118" s="75">
        <v>200</v>
      </c>
      <c r="D118" s="73">
        <v>3.1168</v>
      </c>
      <c r="E118" s="73">
        <v>4.3240000000000007</v>
      </c>
      <c r="F118" s="73">
        <v>6.7380000000000004</v>
      </c>
      <c r="G118" s="73">
        <v>78.3352</v>
      </c>
      <c r="H118" s="72">
        <v>157</v>
      </c>
      <c r="I118" s="74" t="s">
        <v>66</v>
      </c>
    </row>
    <row r="119" spans="1:9" ht="25.5" x14ac:dyDescent="0.25">
      <c r="A119" s="2"/>
      <c r="B119" s="15" t="s">
        <v>51</v>
      </c>
      <c r="C119" s="13">
        <v>90</v>
      </c>
      <c r="D119" s="8">
        <v>16.100000000000001</v>
      </c>
      <c r="E119" s="8">
        <v>14.2</v>
      </c>
      <c r="F119" s="8">
        <v>13.4</v>
      </c>
      <c r="G119" s="8">
        <v>245.9</v>
      </c>
      <c r="H119" s="4">
        <v>309</v>
      </c>
      <c r="I119" s="38" t="s">
        <v>66</v>
      </c>
    </row>
    <row r="120" spans="1:9" ht="30" customHeight="1" x14ac:dyDescent="0.25">
      <c r="A120" s="2"/>
      <c r="B120" s="15" t="s">
        <v>141</v>
      </c>
      <c r="C120" s="13">
        <v>150</v>
      </c>
      <c r="D120" s="14">
        <v>6.32</v>
      </c>
      <c r="E120" s="14">
        <v>5.36</v>
      </c>
      <c r="F120" s="14">
        <v>28.53</v>
      </c>
      <c r="G120" s="14">
        <v>187.64</v>
      </c>
      <c r="H120" s="4">
        <v>341</v>
      </c>
      <c r="I120" s="38" t="s">
        <v>80</v>
      </c>
    </row>
    <row r="121" spans="1:9" ht="26.25" x14ac:dyDescent="0.25">
      <c r="A121" s="2"/>
      <c r="B121" s="85" t="s">
        <v>142</v>
      </c>
      <c r="C121" s="75">
        <v>200</v>
      </c>
      <c r="D121" s="73">
        <v>0.126</v>
      </c>
      <c r="E121" s="73">
        <v>1.4000000000000002E-2</v>
      </c>
      <c r="F121" s="73">
        <v>22.398000000000003</v>
      </c>
      <c r="G121" s="73">
        <v>90.222000000000008</v>
      </c>
      <c r="H121" s="72">
        <v>450</v>
      </c>
      <c r="I121" s="74" t="s">
        <v>66</v>
      </c>
    </row>
    <row r="122" spans="1:9" ht="26.25" x14ac:dyDescent="0.25">
      <c r="A122" s="2"/>
      <c r="B122" s="85" t="s">
        <v>32</v>
      </c>
      <c r="C122" s="75">
        <v>20</v>
      </c>
      <c r="D122" s="73">
        <v>1.5</v>
      </c>
      <c r="E122" s="73">
        <v>0.57999999999999996</v>
      </c>
      <c r="F122" s="73">
        <v>10.28</v>
      </c>
      <c r="G122" s="73">
        <v>52.34</v>
      </c>
      <c r="H122" s="72">
        <v>18</v>
      </c>
      <c r="I122" s="74" t="s">
        <v>66</v>
      </c>
    </row>
    <row r="123" spans="1:9" ht="26.25" x14ac:dyDescent="0.25">
      <c r="A123" s="2"/>
      <c r="B123" s="88" t="s">
        <v>126</v>
      </c>
      <c r="C123" s="75">
        <v>40</v>
      </c>
      <c r="D123" s="73">
        <v>2.2400000000000002</v>
      </c>
      <c r="E123" s="73">
        <v>0.44</v>
      </c>
      <c r="F123" s="73">
        <v>19.760000000000002</v>
      </c>
      <c r="G123" s="73">
        <v>91.96</v>
      </c>
      <c r="H123" s="72">
        <v>19</v>
      </c>
      <c r="I123" s="74" t="s">
        <v>66</v>
      </c>
    </row>
    <row r="124" spans="1:9" x14ac:dyDescent="0.25">
      <c r="A124" s="2" t="s">
        <v>13</v>
      </c>
      <c r="B124" s="66"/>
      <c r="C124" s="2">
        <f>SUM(C117:C123)</f>
        <v>760</v>
      </c>
      <c r="D124" s="41">
        <f>SUM(D117:D123)</f>
        <v>29.882800000000003</v>
      </c>
      <c r="E124" s="41">
        <f t="shared" ref="E124:G124" si="12">SUM(E117:E123)</f>
        <v>24.977999999999998</v>
      </c>
      <c r="F124" s="41">
        <f t="shared" si="12"/>
        <v>102.12600000000002</v>
      </c>
      <c r="G124" s="41">
        <f t="shared" si="12"/>
        <v>752.93720000000008</v>
      </c>
      <c r="H124" s="4"/>
      <c r="I124" s="38"/>
    </row>
    <row r="125" spans="1:9" x14ac:dyDescent="0.25">
      <c r="A125" s="2" t="s">
        <v>17</v>
      </c>
      <c r="B125" s="66"/>
      <c r="C125" s="30">
        <f>C116+C124</f>
        <v>1280</v>
      </c>
      <c r="D125" s="16">
        <f>D116+D124</f>
        <v>51.672800000000002</v>
      </c>
      <c r="E125" s="16">
        <f t="shared" ref="E125:G125" si="13">E116+E124</f>
        <v>43.417999999999999</v>
      </c>
      <c r="F125" s="16">
        <f t="shared" si="13"/>
        <v>185.286</v>
      </c>
      <c r="G125" s="16">
        <f t="shared" si="13"/>
        <v>1338.8172</v>
      </c>
      <c r="H125" s="4"/>
      <c r="I125" s="38"/>
    </row>
    <row r="126" spans="1:9" x14ac:dyDescent="0.25">
      <c r="A126" s="91" t="s">
        <v>22</v>
      </c>
      <c r="B126" s="92"/>
      <c r="C126" s="92"/>
      <c r="D126" s="92"/>
      <c r="E126" s="92"/>
      <c r="F126" s="92"/>
      <c r="G126" s="92"/>
      <c r="H126" s="92"/>
      <c r="I126" s="93"/>
    </row>
    <row r="127" spans="1:9" x14ac:dyDescent="0.25">
      <c r="A127" s="94"/>
      <c r="B127" s="95"/>
      <c r="C127" s="95"/>
      <c r="D127" s="95"/>
      <c r="E127" s="95"/>
      <c r="F127" s="95"/>
      <c r="G127" s="95"/>
      <c r="H127" s="95"/>
      <c r="I127" s="96"/>
    </row>
    <row r="128" spans="1:9" ht="25.5" x14ac:dyDescent="0.25">
      <c r="A128" s="23" t="s">
        <v>9</v>
      </c>
      <c r="B128" s="7" t="s">
        <v>40</v>
      </c>
      <c r="C128" s="9">
        <v>200</v>
      </c>
      <c r="D128" s="8">
        <v>6.1</v>
      </c>
      <c r="E128" s="8">
        <v>6.9</v>
      </c>
      <c r="F128" s="8">
        <v>43.4</v>
      </c>
      <c r="G128" s="8">
        <v>260.5</v>
      </c>
      <c r="H128" s="4">
        <v>202</v>
      </c>
      <c r="I128" s="38" t="s">
        <v>66</v>
      </c>
    </row>
    <row r="129" spans="1:9" ht="25.5" x14ac:dyDescent="0.25">
      <c r="A129" s="2"/>
      <c r="B129" s="7" t="s">
        <v>31</v>
      </c>
      <c r="C129" s="10">
        <v>30</v>
      </c>
      <c r="D129" s="6">
        <v>7</v>
      </c>
      <c r="E129" s="6">
        <v>8.9</v>
      </c>
      <c r="F129" s="6">
        <v>0</v>
      </c>
      <c r="G129" s="6">
        <v>107.5</v>
      </c>
      <c r="H129" s="4">
        <v>16</v>
      </c>
      <c r="I129" s="38" t="s">
        <v>66</v>
      </c>
    </row>
    <row r="130" spans="1:9" x14ac:dyDescent="0.25">
      <c r="A130" s="2"/>
      <c r="B130" s="7" t="s">
        <v>30</v>
      </c>
      <c r="C130" s="10">
        <v>10</v>
      </c>
      <c r="D130" s="6">
        <v>0.1</v>
      </c>
      <c r="E130" s="6">
        <v>8.3000000000000007</v>
      </c>
      <c r="F130" s="6">
        <v>0.1</v>
      </c>
      <c r="G130" s="6">
        <v>74.900000000000006</v>
      </c>
      <c r="H130" s="4">
        <v>13</v>
      </c>
      <c r="I130" s="38" t="s">
        <v>68</v>
      </c>
    </row>
    <row r="131" spans="1:9" ht="25.5" x14ac:dyDescent="0.25">
      <c r="A131" s="2"/>
      <c r="B131" s="7" t="s">
        <v>36</v>
      </c>
      <c r="C131" s="9">
        <v>200</v>
      </c>
      <c r="D131" s="8">
        <v>0</v>
      </c>
      <c r="E131" s="8">
        <v>0</v>
      </c>
      <c r="F131" s="8">
        <v>6</v>
      </c>
      <c r="G131" s="8">
        <v>24</v>
      </c>
      <c r="H131" s="4">
        <v>420</v>
      </c>
      <c r="I131" s="38" t="s">
        <v>66</v>
      </c>
    </row>
    <row r="132" spans="1:9" ht="25.5" x14ac:dyDescent="0.25">
      <c r="A132" s="2"/>
      <c r="B132" s="7" t="s">
        <v>50</v>
      </c>
      <c r="C132" s="10">
        <v>60</v>
      </c>
      <c r="D132" s="8">
        <v>4.5</v>
      </c>
      <c r="E132" s="8">
        <v>1.7</v>
      </c>
      <c r="F132" s="8">
        <v>30.8</v>
      </c>
      <c r="G132" s="8">
        <v>157</v>
      </c>
      <c r="H132" s="4">
        <v>18</v>
      </c>
      <c r="I132" s="38" t="s">
        <v>66</v>
      </c>
    </row>
    <row r="133" spans="1:9" x14ac:dyDescent="0.25">
      <c r="A133" s="2" t="s">
        <v>10</v>
      </c>
      <c r="B133" s="66"/>
      <c r="C133" s="2">
        <f>SUM(C128:C132)</f>
        <v>500</v>
      </c>
      <c r="D133" s="77">
        <f>SUM(D128:D132)</f>
        <v>17.7</v>
      </c>
      <c r="E133" s="77">
        <f t="shared" ref="E133:G133" si="14">SUM(E128:E132)</f>
        <v>25.8</v>
      </c>
      <c r="F133" s="77">
        <f t="shared" si="14"/>
        <v>80.3</v>
      </c>
      <c r="G133" s="77">
        <f t="shared" si="14"/>
        <v>623.9</v>
      </c>
      <c r="H133" s="4"/>
      <c r="I133" s="38"/>
    </row>
    <row r="134" spans="1:9" ht="49.5" customHeight="1" x14ac:dyDescent="0.25">
      <c r="A134" s="23" t="s">
        <v>11</v>
      </c>
      <c r="B134" s="85" t="s">
        <v>127</v>
      </c>
      <c r="C134" s="75">
        <v>60</v>
      </c>
      <c r="D134" s="73">
        <v>0.72</v>
      </c>
      <c r="E134" s="73">
        <v>2.82</v>
      </c>
      <c r="F134" s="73">
        <v>4.62</v>
      </c>
      <c r="G134" s="73">
        <v>46.74</v>
      </c>
      <c r="H134" s="72" t="s">
        <v>143</v>
      </c>
      <c r="I134" s="74" t="s">
        <v>66</v>
      </c>
    </row>
    <row r="135" spans="1:9" ht="33.75" customHeight="1" x14ac:dyDescent="0.25">
      <c r="A135" s="2"/>
      <c r="B135" s="63" t="s">
        <v>159</v>
      </c>
      <c r="C135" s="75">
        <v>200</v>
      </c>
      <c r="D135" s="73">
        <v>3.15</v>
      </c>
      <c r="E135" s="73">
        <v>8.32</v>
      </c>
      <c r="F135" s="73">
        <v>14.11</v>
      </c>
      <c r="G135" s="73">
        <v>143.91</v>
      </c>
      <c r="H135" s="13">
        <v>119</v>
      </c>
      <c r="I135" s="74" t="s">
        <v>66</v>
      </c>
    </row>
    <row r="136" spans="1:9" ht="32.25" customHeight="1" x14ac:dyDescent="0.25">
      <c r="A136" s="2"/>
      <c r="B136" s="85" t="s">
        <v>160</v>
      </c>
      <c r="C136" s="72">
        <v>90</v>
      </c>
      <c r="D136" s="73">
        <v>10.99</v>
      </c>
      <c r="E136" s="73">
        <v>9.07</v>
      </c>
      <c r="F136" s="73">
        <v>2.82</v>
      </c>
      <c r="G136" s="73">
        <v>136.88</v>
      </c>
      <c r="H136" s="72">
        <v>311</v>
      </c>
      <c r="I136" s="74" t="s">
        <v>66</v>
      </c>
    </row>
    <row r="137" spans="1:9" ht="26.25" x14ac:dyDescent="0.25">
      <c r="A137" s="2"/>
      <c r="B137" s="85" t="s">
        <v>45</v>
      </c>
      <c r="C137" s="75">
        <v>150</v>
      </c>
      <c r="D137" s="73">
        <v>5.8109999999999999</v>
      </c>
      <c r="E137" s="73">
        <v>4.3949999999999996</v>
      </c>
      <c r="F137" s="73">
        <v>37.048500000000004</v>
      </c>
      <c r="G137" s="73">
        <v>210.99299999999999</v>
      </c>
      <c r="H137" s="72">
        <v>340</v>
      </c>
      <c r="I137" s="74" t="s">
        <v>66</v>
      </c>
    </row>
    <row r="138" spans="1:9" ht="26.25" x14ac:dyDescent="0.25">
      <c r="A138" s="2"/>
      <c r="B138" s="85" t="s">
        <v>129</v>
      </c>
      <c r="C138" s="75">
        <v>200</v>
      </c>
      <c r="D138" s="73">
        <v>0.64</v>
      </c>
      <c r="E138" s="73">
        <v>4.8000000000000001E-2</v>
      </c>
      <c r="F138" s="73">
        <v>29.1</v>
      </c>
      <c r="G138" s="73">
        <v>119.39200000000001</v>
      </c>
      <c r="H138" s="72">
        <v>455</v>
      </c>
      <c r="I138" s="74" t="s">
        <v>66</v>
      </c>
    </row>
    <row r="139" spans="1:9" ht="26.25" x14ac:dyDescent="0.25">
      <c r="A139" s="2"/>
      <c r="B139" s="85" t="s">
        <v>32</v>
      </c>
      <c r="C139" s="75">
        <v>20</v>
      </c>
      <c r="D139" s="73">
        <v>1.5</v>
      </c>
      <c r="E139" s="73">
        <v>0.57999999999999996</v>
      </c>
      <c r="F139" s="73">
        <v>10.28</v>
      </c>
      <c r="G139" s="73">
        <v>52.34</v>
      </c>
      <c r="H139" s="72">
        <v>18</v>
      </c>
      <c r="I139" s="74" t="s">
        <v>66</v>
      </c>
    </row>
    <row r="140" spans="1:9" ht="26.25" x14ac:dyDescent="0.25">
      <c r="A140" s="2"/>
      <c r="B140" s="88" t="s">
        <v>126</v>
      </c>
      <c r="C140" s="75">
        <v>40</v>
      </c>
      <c r="D140" s="73">
        <v>2.2400000000000002</v>
      </c>
      <c r="E140" s="73">
        <v>0.44</v>
      </c>
      <c r="F140" s="73">
        <v>19.760000000000002</v>
      </c>
      <c r="G140" s="73">
        <v>91.96</v>
      </c>
      <c r="H140" s="72">
        <v>19</v>
      </c>
      <c r="I140" s="74" t="s">
        <v>66</v>
      </c>
    </row>
    <row r="141" spans="1:9" x14ac:dyDescent="0.25">
      <c r="A141" s="2" t="s">
        <v>13</v>
      </c>
      <c r="B141" s="66"/>
      <c r="C141" s="2">
        <f>SUM(C134:C140)</f>
        <v>760</v>
      </c>
      <c r="D141" s="16">
        <f>SUM(D134:D140)</f>
        <v>25.051000000000002</v>
      </c>
      <c r="E141" s="16">
        <f t="shared" ref="E141:G141" si="15">SUM(E134:E140)</f>
        <v>25.672999999999998</v>
      </c>
      <c r="F141" s="16">
        <f t="shared" si="15"/>
        <v>117.7385</v>
      </c>
      <c r="G141" s="16">
        <f t="shared" si="15"/>
        <v>802.21500000000003</v>
      </c>
      <c r="H141" s="4"/>
      <c r="I141" s="42"/>
    </row>
    <row r="142" spans="1:9" x14ac:dyDescent="0.25">
      <c r="A142" s="2" t="s">
        <v>17</v>
      </c>
      <c r="B142" s="66"/>
      <c r="C142" s="30">
        <f>C133+C141</f>
        <v>1260</v>
      </c>
      <c r="D142" s="16">
        <f t="shared" ref="D142:G142" si="16">D133+D141</f>
        <v>42.751000000000005</v>
      </c>
      <c r="E142" s="16">
        <f t="shared" si="16"/>
        <v>51.472999999999999</v>
      </c>
      <c r="F142" s="16">
        <f t="shared" si="16"/>
        <v>198.0385</v>
      </c>
      <c r="G142" s="16">
        <f t="shared" si="16"/>
        <v>1426.115</v>
      </c>
      <c r="H142" s="4"/>
      <c r="I142" s="38"/>
    </row>
    <row r="143" spans="1:9" x14ac:dyDescent="0.25">
      <c r="A143" s="91" t="s">
        <v>23</v>
      </c>
      <c r="B143" s="92"/>
      <c r="C143" s="92"/>
      <c r="D143" s="92"/>
      <c r="E143" s="92"/>
      <c r="F143" s="92"/>
      <c r="G143" s="92"/>
      <c r="H143" s="92"/>
      <c r="I143" s="93"/>
    </row>
    <row r="144" spans="1:9" x14ac:dyDescent="0.25">
      <c r="A144" s="94"/>
      <c r="B144" s="95"/>
      <c r="C144" s="95"/>
      <c r="D144" s="95"/>
      <c r="E144" s="95"/>
      <c r="F144" s="95"/>
      <c r="G144" s="95"/>
      <c r="H144" s="95"/>
      <c r="I144" s="96"/>
    </row>
    <row r="145" spans="1:9" ht="25.5" x14ac:dyDescent="0.25">
      <c r="A145" s="23" t="s">
        <v>9</v>
      </c>
      <c r="B145" s="7" t="s">
        <v>27</v>
      </c>
      <c r="C145" s="9">
        <v>200</v>
      </c>
      <c r="D145" s="8">
        <v>5.7</v>
      </c>
      <c r="E145" s="8">
        <v>5.0999999999999996</v>
      </c>
      <c r="F145" s="8">
        <v>27.5</v>
      </c>
      <c r="G145" s="8">
        <v>178.8</v>
      </c>
      <c r="H145" s="4">
        <v>199</v>
      </c>
      <c r="I145" s="38" t="s">
        <v>66</v>
      </c>
    </row>
    <row r="146" spans="1:9" ht="32.25" customHeight="1" x14ac:dyDescent="0.25">
      <c r="A146" s="2"/>
      <c r="B146" s="7" t="s">
        <v>29</v>
      </c>
      <c r="C146" s="29">
        <v>50</v>
      </c>
      <c r="D146" s="14">
        <v>3.75</v>
      </c>
      <c r="E146" s="14">
        <v>5.9</v>
      </c>
      <c r="F146" s="14">
        <v>38.450000000000003</v>
      </c>
      <c r="G146" s="14">
        <v>208.55</v>
      </c>
      <c r="H146" s="4" t="s">
        <v>12</v>
      </c>
      <c r="I146" s="38" t="s">
        <v>71</v>
      </c>
    </row>
    <row r="147" spans="1:9" ht="25.5" x14ac:dyDescent="0.25">
      <c r="A147" s="2"/>
      <c r="B147" s="7" t="s">
        <v>31</v>
      </c>
      <c r="C147" s="9">
        <v>10</v>
      </c>
      <c r="D147" s="8">
        <v>2.2999999999999998</v>
      </c>
      <c r="E147" s="8">
        <v>3</v>
      </c>
      <c r="F147" s="8">
        <v>0</v>
      </c>
      <c r="G147" s="8">
        <v>35.799999999999997</v>
      </c>
      <c r="H147" s="4">
        <v>16</v>
      </c>
      <c r="I147" s="38" t="s">
        <v>66</v>
      </c>
    </row>
    <row r="148" spans="1:9" ht="25.5" x14ac:dyDescent="0.25">
      <c r="A148" s="2"/>
      <c r="B148" s="7" t="s">
        <v>118</v>
      </c>
      <c r="C148" s="9">
        <v>200</v>
      </c>
      <c r="D148" s="14">
        <v>0</v>
      </c>
      <c r="E148" s="14">
        <v>0</v>
      </c>
      <c r="F148" s="14">
        <v>5.99</v>
      </c>
      <c r="G148" s="14">
        <v>23.98</v>
      </c>
      <c r="H148" s="4">
        <v>377</v>
      </c>
      <c r="I148" s="38" t="s">
        <v>80</v>
      </c>
    </row>
    <row r="149" spans="1:9" ht="25.5" x14ac:dyDescent="0.25">
      <c r="A149" s="2"/>
      <c r="B149" s="7" t="s">
        <v>32</v>
      </c>
      <c r="C149" s="9">
        <v>40</v>
      </c>
      <c r="D149" s="8">
        <v>3</v>
      </c>
      <c r="E149" s="8">
        <v>1.2</v>
      </c>
      <c r="F149" s="8">
        <v>20.6</v>
      </c>
      <c r="G149" s="8">
        <v>104.7</v>
      </c>
      <c r="H149" s="4">
        <v>18</v>
      </c>
      <c r="I149" s="38" t="s">
        <v>66</v>
      </c>
    </row>
    <row r="150" spans="1:9" x14ac:dyDescent="0.25">
      <c r="A150" s="2" t="s">
        <v>10</v>
      </c>
      <c r="B150" s="66"/>
      <c r="C150" s="2">
        <f>SUM(C145:C149)</f>
        <v>500</v>
      </c>
      <c r="D150" s="2">
        <f t="shared" ref="D150:G150" si="17">SUM(D145:D149)</f>
        <v>14.75</v>
      </c>
      <c r="E150" s="2">
        <f t="shared" si="17"/>
        <v>15.2</v>
      </c>
      <c r="F150" s="2">
        <f t="shared" si="17"/>
        <v>92.539999999999992</v>
      </c>
      <c r="G150" s="2">
        <f t="shared" si="17"/>
        <v>551.83000000000004</v>
      </c>
      <c r="H150" s="4"/>
      <c r="I150" s="38"/>
    </row>
    <row r="151" spans="1:9" ht="28.5" x14ac:dyDescent="0.25">
      <c r="A151" s="23" t="s">
        <v>11</v>
      </c>
      <c r="B151" s="86" t="s">
        <v>131</v>
      </c>
      <c r="C151" s="75">
        <v>60</v>
      </c>
      <c r="D151" s="73">
        <v>0</v>
      </c>
      <c r="E151" s="73">
        <v>1.9980000000000004</v>
      </c>
      <c r="F151" s="73">
        <v>0.99900000000000022</v>
      </c>
      <c r="G151" s="73">
        <v>21.978000000000005</v>
      </c>
      <c r="H151" s="72">
        <v>57</v>
      </c>
      <c r="I151" s="74" t="s">
        <v>66</v>
      </c>
    </row>
    <row r="152" spans="1:9" ht="28.5" x14ac:dyDescent="0.25">
      <c r="A152" s="2"/>
      <c r="B152" s="63" t="s">
        <v>146</v>
      </c>
      <c r="C152" s="75">
        <v>200</v>
      </c>
      <c r="D152" s="73">
        <v>4.2959999999999994</v>
      </c>
      <c r="E152" s="73">
        <v>4.5000000000000009</v>
      </c>
      <c r="F152" s="73">
        <v>15.648</v>
      </c>
      <c r="G152" s="73">
        <v>120.27600000000001</v>
      </c>
      <c r="H152" s="72">
        <v>132</v>
      </c>
      <c r="I152" s="74" t="s">
        <v>66</v>
      </c>
    </row>
    <row r="153" spans="1:9" ht="26.25" customHeight="1" x14ac:dyDescent="0.25">
      <c r="A153" s="2"/>
      <c r="B153" s="85" t="s">
        <v>144</v>
      </c>
      <c r="C153" s="72">
        <v>90</v>
      </c>
      <c r="D153" s="73">
        <v>18.588600000000003</v>
      </c>
      <c r="E153" s="73">
        <v>3.7980000000000005</v>
      </c>
      <c r="F153" s="73">
        <v>14.9076</v>
      </c>
      <c r="G153" s="73">
        <v>168.16680000000005</v>
      </c>
      <c r="H153" s="72">
        <v>256</v>
      </c>
      <c r="I153" s="74" t="s">
        <v>66</v>
      </c>
    </row>
    <row r="154" spans="1:9" ht="26.25" x14ac:dyDescent="0.25">
      <c r="A154" s="2"/>
      <c r="B154" s="85" t="s">
        <v>145</v>
      </c>
      <c r="C154" s="75">
        <v>150</v>
      </c>
      <c r="D154" s="73">
        <v>3.07</v>
      </c>
      <c r="E154" s="73">
        <v>4.7309999999999999</v>
      </c>
      <c r="F154" s="73">
        <v>24.734500000000004</v>
      </c>
      <c r="G154" s="73">
        <v>153.797</v>
      </c>
      <c r="H154" s="72">
        <v>348</v>
      </c>
      <c r="I154" s="74" t="s">
        <v>66</v>
      </c>
    </row>
    <row r="155" spans="1:9" ht="26.25" x14ac:dyDescent="0.25">
      <c r="A155" s="2"/>
      <c r="B155" s="88" t="s">
        <v>129</v>
      </c>
      <c r="C155" s="75">
        <v>200</v>
      </c>
      <c r="D155" s="73">
        <v>0.64</v>
      </c>
      <c r="E155" s="73">
        <v>4.8000000000000001E-2</v>
      </c>
      <c r="F155" s="73">
        <v>29.1</v>
      </c>
      <c r="G155" s="73">
        <v>119.39200000000001</v>
      </c>
      <c r="H155" s="72">
        <v>455</v>
      </c>
      <c r="I155" s="74" t="s">
        <v>66</v>
      </c>
    </row>
    <row r="156" spans="1:9" ht="26.25" x14ac:dyDescent="0.25">
      <c r="A156" s="2"/>
      <c r="B156" s="85" t="s">
        <v>32</v>
      </c>
      <c r="C156" s="75">
        <v>20</v>
      </c>
      <c r="D156" s="73">
        <v>1.5</v>
      </c>
      <c r="E156" s="73">
        <v>0.57999999999999996</v>
      </c>
      <c r="F156" s="73">
        <v>10.28</v>
      </c>
      <c r="G156" s="73">
        <v>52.34</v>
      </c>
      <c r="H156" s="72">
        <v>18</v>
      </c>
      <c r="I156" s="74" t="s">
        <v>66</v>
      </c>
    </row>
    <row r="157" spans="1:9" ht="26.25" x14ac:dyDescent="0.25">
      <c r="A157" s="2"/>
      <c r="B157" s="88" t="s">
        <v>126</v>
      </c>
      <c r="C157" s="75">
        <v>40</v>
      </c>
      <c r="D157" s="73">
        <v>2.2400000000000002</v>
      </c>
      <c r="E157" s="73">
        <v>0.44</v>
      </c>
      <c r="F157" s="73">
        <v>19.760000000000002</v>
      </c>
      <c r="G157" s="73">
        <v>91.96</v>
      </c>
      <c r="H157" s="72">
        <v>19</v>
      </c>
      <c r="I157" s="74" t="s">
        <v>66</v>
      </c>
    </row>
    <row r="158" spans="1:9" x14ac:dyDescent="0.25">
      <c r="A158" s="2" t="s">
        <v>13</v>
      </c>
      <c r="B158" s="66"/>
      <c r="C158" s="2">
        <f>SUM(C151:C157)</f>
        <v>760</v>
      </c>
      <c r="D158" s="2">
        <f t="shared" ref="D158:G158" si="18">SUM(D151:D157)</f>
        <v>30.334600000000002</v>
      </c>
      <c r="E158" s="2">
        <f t="shared" si="18"/>
        <v>16.095000000000002</v>
      </c>
      <c r="F158" s="2">
        <f t="shared" si="18"/>
        <v>115.42910000000002</v>
      </c>
      <c r="G158" s="2">
        <f t="shared" si="18"/>
        <v>727.90980000000025</v>
      </c>
      <c r="H158" s="4"/>
      <c r="I158" s="38"/>
    </row>
    <row r="159" spans="1:9" x14ac:dyDescent="0.25">
      <c r="A159" s="2" t="s">
        <v>17</v>
      </c>
      <c r="B159" s="66"/>
      <c r="C159" s="2">
        <f>C150+C158</f>
        <v>1260</v>
      </c>
      <c r="D159" s="2">
        <f>D150+D158</f>
        <v>45.084600000000002</v>
      </c>
      <c r="E159" s="2">
        <f>E150+E158</f>
        <v>31.295000000000002</v>
      </c>
      <c r="F159" s="2">
        <f>F150+F158</f>
        <v>207.96910000000003</v>
      </c>
      <c r="G159" s="2">
        <f>G150+G158</f>
        <v>1279.7398000000003</v>
      </c>
      <c r="H159" s="4"/>
      <c r="I159" s="38"/>
    </row>
    <row r="160" spans="1:9" x14ac:dyDescent="0.25">
      <c r="A160" s="91" t="s">
        <v>25</v>
      </c>
      <c r="B160" s="92"/>
      <c r="C160" s="92"/>
      <c r="D160" s="92"/>
      <c r="E160" s="92"/>
      <c r="F160" s="92"/>
      <c r="G160" s="92"/>
      <c r="H160" s="92"/>
      <c r="I160" s="93"/>
    </row>
    <row r="161" spans="1:9" x14ac:dyDescent="0.25">
      <c r="A161" s="94"/>
      <c r="B161" s="95"/>
      <c r="C161" s="95"/>
      <c r="D161" s="95"/>
      <c r="E161" s="95"/>
      <c r="F161" s="95"/>
      <c r="G161" s="95"/>
      <c r="H161" s="95"/>
      <c r="I161" s="96"/>
    </row>
    <row r="162" spans="1:9" ht="25.5" x14ac:dyDescent="0.25">
      <c r="A162" s="23" t="s">
        <v>9</v>
      </c>
      <c r="B162" s="7" t="s">
        <v>54</v>
      </c>
      <c r="C162" s="9">
        <v>200</v>
      </c>
      <c r="D162" s="8">
        <v>20.9</v>
      </c>
      <c r="E162" s="8">
        <v>22.5</v>
      </c>
      <c r="F162" s="8">
        <v>3.9</v>
      </c>
      <c r="G162" s="8">
        <v>301.39999999999998</v>
      </c>
      <c r="H162" s="4">
        <v>232</v>
      </c>
      <c r="I162" s="38" t="s">
        <v>66</v>
      </c>
    </row>
    <row r="163" spans="1:9" ht="28.5" x14ac:dyDescent="0.25">
      <c r="A163" s="2"/>
      <c r="B163" s="7" t="s">
        <v>42</v>
      </c>
      <c r="C163" s="9">
        <v>50</v>
      </c>
      <c r="D163" s="8">
        <v>4.4000000000000004</v>
      </c>
      <c r="E163" s="8">
        <v>3.8</v>
      </c>
      <c r="F163" s="8">
        <v>26.5</v>
      </c>
      <c r="G163" s="8">
        <v>157.69999999999999</v>
      </c>
      <c r="H163" s="4">
        <v>551</v>
      </c>
      <c r="I163" s="38" t="s">
        <v>66</v>
      </c>
    </row>
    <row r="164" spans="1:9" ht="25.5" x14ac:dyDescent="0.25">
      <c r="A164" s="2"/>
      <c r="B164" s="7" t="s">
        <v>36</v>
      </c>
      <c r="C164" s="9">
        <v>200</v>
      </c>
      <c r="D164" s="8">
        <v>0</v>
      </c>
      <c r="E164" s="8">
        <v>0</v>
      </c>
      <c r="F164" s="8">
        <v>6</v>
      </c>
      <c r="G164" s="8">
        <v>24</v>
      </c>
      <c r="H164" s="4">
        <v>420</v>
      </c>
      <c r="I164" s="38" t="s">
        <v>66</v>
      </c>
    </row>
    <row r="165" spans="1:9" ht="25.5" x14ac:dyDescent="0.25">
      <c r="A165" s="2"/>
      <c r="B165" s="7" t="s">
        <v>32</v>
      </c>
      <c r="C165" s="9">
        <v>60</v>
      </c>
      <c r="D165" s="8">
        <v>4.5</v>
      </c>
      <c r="E165" s="8">
        <v>1.7</v>
      </c>
      <c r="F165" s="8">
        <v>30.8</v>
      </c>
      <c r="G165" s="8">
        <v>157</v>
      </c>
      <c r="H165" s="4">
        <v>18</v>
      </c>
      <c r="I165" s="38" t="s">
        <v>66</v>
      </c>
    </row>
    <row r="166" spans="1:9" x14ac:dyDescent="0.25">
      <c r="A166" s="2" t="s">
        <v>10</v>
      </c>
      <c r="B166" s="66"/>
      <c r="C166" s="2">
        <f>SUM(C162:C165)</f>
        <v>510</v>
      </c>
      <c r="D166" s="2">
        <f t="shared" ref="D166:G166" si="19">SUM(D162:D165)</f>
        <v>29.799999999999997</v>
      </c>
      <c r="E166" s="2">
        <f t="shared" si="19"/>
        <v>28</v>
      </c>
      <c r="F166" s="2">
        <f t="shared" si="19"/>
        <v>67.2</v>
      </c>
      <c r="G166" s="2">
        <f t="shared" si="19"/>
        <v>640.09999999999991</v>
      </c>
      <c r="H166" s="4"/>
      <c r="I166" s="38"/>
    </row>
    <row r="167" spans="1:9" ht="26.25" x14ac:dyDescent="0.25">
      <c r="A167" s="23" t="s">
        <v>11</v>
      </c>
      <c r="B167" s="85" t="s">
        <v>127</v>
      </c>
      <c r="C167" s="75">
        <v>60</v>
      </c>
      <c r="D167" s="73">
        <v>0.72</v>
      </c>
      <c r="E167" s="73">
        <v>2.82</v>
      </c>
      <c r="F167" s="73">
        <v>4.62</v>
      </c>
      <c r="G167" s="73">
        <v>46.74</v>
      </c>
      <c r="H167" s="72">
        <v>25</v>
      </c>
      <c r="I167" s="74" t="s">
        <v>66</v>
      </c>
    </row>
    <row r="168" spans="1:9" ht="26.25" x14ac:dyDescent="0.25">
      <c r="A168" s="2"/>
      <c r="B168" s="85" t="s">
        <v>128</v>
      </c>
      <c r="C168" s="75">
        <v>200</v>
      </c>
      <c r="D168" s="73">
        <v>2.008</v>
      </c>
      <c r="E168" s="73">
        <v>3.532</v>
      </c>
      <c r="F168" s="73">
        <v>12.52</v>
      </c>
      <c r="G168" s="73">
        <v>89.9</v>
      </c>
      <c r="H168" s="72">
        <v>156</v>
      </c>
      <c r="I168" s="74" t="s">
        <v>66</v>
      </c>
    </row>
    <row r="169" spans="1:9" ht="27" customHeight="1" x14ac:dyDescent="0.25">
      <c r="A169" s="2"/>
      <c r="B169" s="85" t="s">
        <v>147</v>
      </c>
      <c r="C169" s="75">
        <v>240</v>
      </c>
      <c r="D169" s="73">
        <v>19.282500000000002</v>
      </c>
      <c r="E169" s="73">
        <v>24.097100000000005</v>
      </c>
      <c r="F169" s="73">
        <v>46.920699999999997</v>
      </c>
      <c r="G169" s="73">
        <v>481.68670000000003</v>
      </c>
      <c r="H169" s="72">
        <v>331</v>
      </c>
      <c r="I169" s="74" t="s">
        <v>66</v>
      </c>
    </row>
    <row r="170" spans="1:9" ht="26.25" x14ac:dyDescent="0.25">
      <c r="A170" s="2"/>
      <c r="B170" s="85" t="s">
        <v>125</v>
      </c>
      <c r="C170" s="75">
        <v>200</v>
      </c>
      <c r="D170" s="73">
        <v>0.12</v>
      </c>
      <c r="E170" s="73">
        <v>0.12</v>
      </c>
      <c r="F170" s="73">
        <v>22.92</v>
      </c>
      <c r="G170" s="73">
        <v>93.24</v>
      </c>
      <c r="H170" s="72">
        <v>451</v>
      </c>
      <c r="I170" s="74" t="s">
        <v>66</v>
      </c>
    </row>
    <row r="171" spans="1:9" ht="26.25" x14ac:dyDescent="0.25">
      <c r="A171" s="2"/>
      <c r="B171" s="85" t="s">
        <v>32</v>
      </c>
      <c r="C171" s="75">
        <v>20</v>
      </c>
      <c r="D171" s="73">
        <v>1.5</v>
      </c>
      <c r="E171" s="73">
        <v>0.57999999999999996</v>
      </c>
      <c r="F171" s="73">
        <v>10.28</v>
      </c>
      <c r="G171" s="73">
        <v>52.34</v>
      </c>
      <c r="H171" s="72">
        <v>18</v>
      </c>
      <c r="I171" s="74" t="s">
        <v>66</v>
      </c>
    </row>
    <row r="172" spans="1:9" ht="26.25" x14ac:dyDescent="0.25">
      <c r="A172" s="2"/>
      <c r="B172" s="88" t="s">
        <v>126</v>
      </c>
      <c r="C172" s="72">
        <v>40</v>
      </c>
      <c r="D172" s="73">
        <v>2.2400000000000002</v>
      </c>
      <c r="E172" s="73">
        <v>0.44</v>
      </c>
      <c r="F172" s="73">
        <v>19.760000000000002</v>
      </c>
      <c r="G172" s="73">
        <v>91.96</v>
      </c>
      <c r="H172" s="72">
        <v>19</v>
      </c>
      <c r="I172" s="74" t="s">
        <v>66</v>
      </c>
    </row>
    <row r="173" spans="1:9" x14ac:dyDescent="0.25">
      <c r="A173" s="2" t="s">
        <v>13</v>
      </c>
      <c r="B173" s="66"/>
      <c r="C173" s="2">
        <f>SUM(C167:C172)</f>
        <v>760</v>
      </c>
      <c r="D173" s="41">
        <f>SUM(D167:D172)</f>
        <v>25.8705</v>
      </c>
      <c r="E173" s="41">
        <f t="shared" ref="E173:G173" si="20">SUM(E167:E172)</f>
        <v>31.589100000000006</v>
      </c>
      <c r="F173" s="41">
        <f t="shared" si="20"/>
        <v>117.02070000000001</v>
      </c>
      <c r="G173" s="41">
        <f t="shared" si="20"/>
        <v>855.86670000000015</v>
      </c>
      <c r="H173" s="4"/>
      <c r="I173" s="38"/>
    </row>
    <row r="174" spans="1:9" x14ac:dyDescent="0.25">
      <c r="A174" s="2" t="s">
        <v>17</v>
      </c>
      <c r="B174" s="66"/>
      <c r="C174" s="2">
        <f>C166+C173</f>
        <v>1270</v>
      </c>
      <c r="D174" s="2">
        <f>D166+D173</f>
        <v>55.670499999999997</v>
      </c>
      <c r="E174" s="2">
        <f>E166+E173</f>
        <v>59.589100000000002</v>
      </c>
      <c r="F174" s="2">
        <f>F166+F173</f>
        <v>184.22070000000002</v>
      </c>
      <c r="G174" s="2">
        <f>G166+G173</f>
        <v>1495.9666999999999</v>
      </c>
      <c r="H174" s="4"/>
      <c r="I174" s="38"/>
    </row>
    <row r="175" spans="1:9" x14ac:dyDescent="0.25">
      <c r="A175" s="91" t="s">
        <v>26</v>
      </c>
      <c r="B175" s="92"/>
      <c r="C175" s="92"/>
      <c r="D175" s="92"/>
      <c r="E175" s="92"/>
      <c r="F175" s="92"/>
      <c r="G175" s="92"/>
      <c r="H175" s="92"/>
      <c r="I175" s="93"/>
    </row>
    <row r="176" spans="1:9" x14ac:dyDescent="0.25">
      <c r="A176" s="94"/>
      <c r="B176" s="95"/>
      <c r="C176" s="95"/>
      <c r="D176" s="95"/>
      <c r="E176" s="95"/>
      <c r="F176" s="95"/>
      <c r="G176" s="95"/>
      <c r="H176" s="95"/>
      <c r="I176" s="96"/>
    </row>
    <row r="177" spans="1:9" ht="25.5" x14ac:dyDescent="0.25">
      <c r="A177" s="23" t="s">
        <v>9</v>
      </c>
      <c r="B177" s="7" t="s">
        <v>116</v>
      </c>
      <c r="C177" s="9">
        <v>200</v>
      </c>
      <c r="D177" s="8">
        <v>6.9</v>
      </c>
      <c r="E177" s="8">
        <v>6.5</v>
      </c>
      <c r="F177" s="8">
        <v>33</v>
      </c>
      <c r="G177" s="8">
        <v>231</v>
      </c>
      <c r="H177" s="4">
        <v>181</v>
      </c>
      <c r="I177" s="38" t="s">
        <v>80</v>
      </c>
    </row>
    <row r="178" spans="1:9" ht="25.5" x14ac:dyDescent="0.25">
      <c r="A178" s="2"/>
      <c r="B178" s="7" t="s">
        <v>31</v>
      </c>
      <c r="C178" s="9">
        <v>10</v>
      </c>
      <c r="D178" s="14">
        <v>2.2999999999999998</v>
      </c>
      <c r="E178" s="14">
        <v>3</v>
      </c>
      <c r="F178" s="14">
        <v>0</v>
      </c>
      <c r="G178" s="14">
        <v>35.799999999999997</v>
      </c>
      <c r="H178" s="4">
        <v>16</v>
      </c>
      <c r="I178" s="38" t="s">
        <v>66</v>
      </c>
    </row>
    <row r="179" spans="1:9" ht="25.5" x14ac:dyDescent="0.25">
      <c r="A179" s="2"/>
      <c r="B179" s="7" t="s">
        <v>37</v>
      </c>
      <c r="C179" s="9">
        <v>100</v>
      </c>
      <c r="D179" s="8">
        <v>0.4</v>
      </c>
      <c r="E179" s="8">
        <v>0.4</v>
      </c>
      <c r="F179" s="8">
        <v>9.8000000000000007</v>
      </c>
      <c r="G179" s="8">
        <v>44.4</v>
      </c>
      <c r="H179" s="4">
        <v>403</v>
      </c>
      <c r="I179" s="38" t="s">
        <v>66</v>
      </c>
    </row>
    <row r="180" spans="1:9" ht="25.5" x14ac:dyDescent="0.25">
      <c r="A180" s="2"/>
      <c r="B180" s="7" t="s">
        <v>56</v>
      </c>
      <c r="C180" s="9">
        <v>200</v>
      </c>
      <c r="D180" s="8">
        <v>4</v>
      </c>
      <c r="E180" s="8">
        <v>3.8</v>
      </c>
      <c r="F180" s="8">
        <v>9.1</v>
      </c>
      <c r="G180" s="8">
        <v>86.5</v>
      </c>
      <c r="H180" s="4">
        <v>415</v>
      </c>
      <c r="I180" s="38" t="s">
        <v>66</v>
      </c>
    </row>
    <row r="181" spans="1:9" ht="25.5" x14ac:dyDescent="0.25">
      <c r="A181" s="2"/>
      <c r="B181" s="7" t="s">
        <v>32</v>
      </c>
      <c r="C181" s="9">
        <v>60</v>
      </c>
      <c r="D181" s="8">
        <v>4.5</v>
      </c>
      <c r="E181" s="8">
        <v>1.7</v>
      </c>
      <c r="F181" s="8">
        <v>30.8</v>
      </c>
      <c r="G181" s="8">
        <v>157</v>
      </c>
      <c r="H181" s="4">
        <v>18</v>
      </c>
      <c r="I181" s="38" t="s">
        <v>66</v>
      </c>
    </row>
    <row r="182" spans="1:9" x14ac:dyDescent="0.25">
      <c r="A182" s="2" t="s">
        <v>10</v>
      </c>
      <c r="B182" s="66"/>
      <c r="C182" s="2">
        <f>SUM(C177:C181)</f>
        <v>570</v>
      </c>
      <c r="D182" s="2">
        <f t="shared" ref="D182:G182" si="21">SUM(D177:D181)</f>
        <v>18.100000000000001</v>
      </c>
      <c r="E182" s="2">
        <f t="shared" si="21"/>
        <v>15.399999999999999</v>
      </c>
      <c r="F182" s="2">
        <f t="shared" si="21"/>
        <v>82.7</v>
      </c>
      <c r="G182" s="2">
        <f t="shared" si="21"/>
        <v>554.70000000000005</v>
      </c>
      <c r="H182" s="4"/>
      <c r="I182" s="38"/>
    </row>
    <row r="183" spans="1:9" ht="36" customHeight="1" x14ac:dyDescent="0.25">
      <c r="A183" s="23" t="s">
        <v>11</v>
      </c>
      <c r="B183" s="63" t="s">
        <v>130</v>
      </c>
      <c r="C183" s="75">
        <v>60</v>
      </c>
      <c r="D183" s="73">
        <v>0.30995999999999996</v>
      </c>
      <c r="E183" s="73">
        <v>2.1785040000000002</v>
      </c>
      <c r="F183" s="73">
        <v>1.818432</v>
      </c>
      <c r="G183" s="73">
        <v>28.120104000000005</v>
      </c>
      <c r="H183" s="72">
        <v>82</v>
      </c>
      <c r="I183" s="74" t="s">
        <v>66</v>
      </c>
    </row>
    <row r="184" spans="1:9" ht="33.75" customHeight="1" x14ac:dyDescent="0.25">
      <c r="A184" s="2"/>
      <c r="B184" s="63" t="s">
        <v>161</v>
      </c>
      <c r="C184" s="75">
        <v>200</v>
      </c>
      <c r="D184" s="73">
        <v>1.6</v>
      </c>
      <c r="E184" s="73">
        <v>3.04</v>
      </c>
      <c r="F184" s="73">
        <v>6.74</v>
      </c>
      <c r="G184" s="73">
        <v>60.7</v>
      </c>
      <c r="H184" s="72">
        <v>157</v>
      </c>
      <c r="I184" s="74" t="s">
        <v>66</v>
      </c>
    </row>
    <row r="185" spans="1:9" ht="24" customHeight="1" x14ac:dyDescent="0.25">
      <c r="A185" s="2"/>
      <c r="B185" s="85" t="s">
        <v>112</v>
      </c>
      <c r="C185" s="75">
        <v>240</v>
      </c>
      <c r="D185" s="73">
        <v>22.886399999999995</v>
      </c>
      <c r="E185" s="73">
        <v>36.587999999999994</v>
      </c>
      <c r="F185" s="73">
        <v>48.863999999999997</v>
      </c>
      <c r="G185" s="73">
        <v>616.29359999999997</v>
      </c>
      <c r="H185" s="72">
        <v>504</v>
      </c>
      <c r="I185" s="74" t="s">
        <v>66</v>
      </c>
    </row>
    <row r="186" spans="1:9" ht="26.25" x14ac:dyDescent="0.25">
      <c r="A186" s="2"/>
      <c r="B186" s="88" t="s">
        <v>119</v>
      </c>
      <c r="C186" s="75">
        <v>200</v>
      </c>
      <c r="D186" s="73">
        <v>0.01</v>
      </c>
      <c r="E186" s="73">
        <v>0.04</v>
      </c>
      <c r="F186" s="73">
        <v>12.83</v>
      </c>
      <c r="G186" s="73">
        <v>51.75</v>
      </c>
      <c r="H186" s="72">
        <v>456</v>
      </c>
      <c r="I186" s="74" t="s">
        <v>66</v>
      </c>
    </row>
    <row r="187" spans="1:9" ht="26.25" x14ac:dyDescent="0.25">
      <c r="A187" s="2"/>
      <c r="B187" s="85" t="s">
        <v>32</v>
      </c>
      <c r="C187" s="75">
        <v>20</v>
      </c>
      <c r="D187" s="73">
        <v>1.5</v>
      </c>
      <c r="E187" s="73">
        <v>0.57999999999999996</v>
      </c>
      <c r="F187" s="73">
        <v>10.28</v>
      </c>
      <c r="G187" s="73">
        <v>52.34</v>
      </c>
      <c r="H187" s="72">
        <v>18</v>
      </c>
      <c r="I187" s="74" t="s">
        <v>66</v>
      </c>
    </row>
    <row r="188" spans="1:9" ht="26.25" x14ac:dyDescent="0.25">
      <c r="A188" s="2"/>
      <c r="B188" s="88" t="s">
        <v>126</v>
      </c>
      <c r="C188" s="75">
        <v>40</v>
      </c>
      <c r="D188" s="73">
        <v>2.2400000000000002</v>
      </c>
      <c r="E188" s="73">
        <v>0.44</v>
      </c>
      <c r="F188" s="73">
        <v>19.760000000000002</v>
      </c>
      <c r="G188" s="73">
        <v>91.96</v>
      </c>
      <c r="H188" s="72">
        <v>19</v>
      </c>
      <c r="I188" s="74" t="s">
        <v>66</v>
      </c>
    </row>
    <row r="189" spans="1:9" x14ac:dyDescent="0.25">
      <c r="A189" s="2" t="s">
        <v>13</v>
      </c>
      <c r="B189" s="66"/>
      <c r="C189" s="2">
        <f>SUM(C183:C188)</f>
        <v>760</v>
      </c>
      <c r="D189" s="41">
        <f>SUM(D183:D188)</f>
        <v>28.54636</v>
      </c>
      <c r="E189" s="41">
        <f t="shared" ref="E189:G189" si="22">SUM(E183:E188)</f>
        <v>42.866503999999992</v>
      </c>
      <c r="F189" s="41">
        <f t="shared" si="22"/>
        <v>100.29243200000001</v>
      </c>
      <c r="G189" s="41">
        <f t="shared" si="22"/>
        <v>901.16370400000005</v>
      </c>
      <c r="H189" s="4"/>
      <c r="I189" s="38"/>
    </row>
    <row r="190" spans="1:9" x14ac:dyDescent="0.25">
      <c r="A190" s="2" t="s">
        <v>17</v>
      </c>
      <c r="B190" s="66"/>
      <c r="C190" s="2">
        <f>C182+C189</f>
        <v>1330</v>
      </c>
      <c r="D190" s="2">
        <f>D182+D189</f>
        <v>46.646360000000001</v>
      </c>
      <c r="E190" s="2">
        <f>E182+E189</f>
        <v>58.266503999999991</v>
      </c>
      <c r="F190" s="2">
        <f>F182+F189</f>
        <v>182.99243200000001</v>
      </c>
      <c r="G190" s="2">
        <f>G182+G189</f>
        <v>1455.8637040000001</v>
      </c>
      <c r="H190" s="2"/>
      <c r="I190" s="38"/>
    </row>
    <row r="191" spans="1:9" ht="42.75" x14ac:dyDescent="0.25">
      <c r="A191" s="40" t="s">
        <v>72</v>
      </c>
      <c r="B191" s="68"/>
      <c r="C191" s="24"/>
      <c r="D191" s="78">
        <f>(D116+D133+D150+D166+D182)/5</f>
        <v>20.427999999999997</v>
      </c>
      <c r="E191" s="78">
        <f t="shared" ref="E191:G191" si="23">(E116+E133+E150+E166+E182)/5</f>
        <v>20.568000000000001</v>
      </c>
      <c r="F191" s="78">
        <f t="shared" si="23"/>
        <v>81.179999999999993</v>
      </c>
      <c r="G191" s="78">
        <f t="shared" si="23"/>
        <v>591.28199999999993</v>
      </c>
      <c r="H191" s="24"/>
      <c r="I191" s="57"/>
    </row>
    <row r="192" spans="1:9" ht="42.75" x14ac:dyDescent="0.25">
      <c r="A192" s="40" t="s">
        <v>73</v>
      </c>
      <c r="B192" s="68"/>
      <c r="C192" s="24"/>
      <c r="D192" s="26">
        <f>(D124+D141+D158+D173+D189)/5</f>
        <v>27.937052000000001</v>
      </c>
      <c r="E192" s="26">
        <f t="shared" ref="E192:G192" si="24">(E124+E141+E158+E173+E189)/5</f>
        <v>28.240320799999996</v>
      </c>
      <c r="F192" s="26">
        <f t="shared" si="24"/>
        <v>110.5213464</v>
      </c>
      <c r="G192" s="26">
        <f t="shared" si="24"/>
        <v>808.01848080000013</v>
      </c>
      <c r="H192" s="24"/>
      <c r="I192" s="57"/>
    </row>
    <row r="193" spans="1:9" ht="28.5" x14ac:dyDescent="0.25">
      <c r="A193" s="40" t="s">
        <v>74</v>
      </c>
      <c r="B193" s="68"/>
      <c r="C193" s="24"/>
      <c r="D193" s="26">
        <f>D191+D192</f>
        <v>48.365051999999999</v>
      </c>
      <c r="E193" s="26">
        <f t="shared" ref="E193:G193" si="25">E191+E192</f>
        <v>48.808320799999997</v>
      </c>
      <c r="F193" s="26">
        <f t="shared" si="25"/>
        <v>191.70134639999998</v>
      </c>
      <c r="G193" s="26">
        <f t="shared" si="25"/>
        <v>1399.3004808000001</v>
      </c>
      <c r="H193" s="24"/>
      <c r="I193" s="57"/>
    </row>
    <row r="194" spans="1:9" ht="28.5" x14ac:dyDescent="0.25">
      <c r="A194" s="40" t="s">
        <v>75</v>
      </c>
      <c r="B194" s="68"/>
      <c r="C194" s="25"/>
      <c r="D194" s="26">
        <f>(D109+D193)/2</f>
        <v>49.799676869565218</v>
      </c>
      <c r="E194" s="26">
        <f>(E109+E193)/2</f>
        <v>51.999212973913046</v>
      </c>
      <c r="F194" s="26">
        <f>(F109+F193)/2</f>
        <v>190.21062239999998</v>
      </c>
      <c r="G194" s="26">
        <f>(G109+G193)/2</f>
        <v>1429.5461138434785</v>
      </c>
      <c r="H194" s="25"/>
      <c r="I194" s="58"/>
    </row>
    <row r="195" spans="1:9" x14ac:dyDescent="0.25">
      <c r="A195" s="5"/>
      <c r="B195" s="69"/>
      <c r="C195" s="20"/>
      <c r="D195" s="20"/>
      <c r="E195" s="20"/>
      <c r="F195" s="20"/>
      <c r="G195" s="20"/>
      <c r="H195" s="20"/>
    </row>
    <row r="196" spans="1:9" x14ac:dyDescent="0.25">
      <c r="A196" s="5"/>
      <c r="B196" s="69"/>
      <c r="C196" s="20"/>
      <c r="D196" s="20"/>
      <c r="E196" s="20"/>
      <c r="F196" s="20"/>
      <c r="G196" s="20"/>
      <c r="H196" s="20"/>
    </row>
    <row r="197" spans="1:9" x14ac:dyDescent="0.25">
      <c r="A197" s="5"/>
      <c r="B197" s="69"/>
      <c r="C197" s="20"/>
      <c r="D197" s="20"/>
      <c r="E197" s="20"/>
      <c r="F197" s="20"/>
      <c r="G197" s="20"/>
      <c r="H197" s="20"/>
    </row>
    <row r="198" spans="1:9" x14ac:dyDescent="0.25">
      <c r="A198" s="5"/>
      <c r="B198" s="69"/>
      <c r="C198" s="20"/>
      <c r="D198" s="20"/>
      <c r="E198" s="20"/>
      <c r="F198" s="20"/>
      <c r="G198" s="20"/>
      <c r="H198" s="20"/>
    </row>
    <row r="199" spans="1:9" x14ac:dyDescent="0.25">
      <c r="A199" s="5"/>
      <c r="B199" s="69"/>
      <c r="C199" s="20"/>
      <c r="D199" s="20"/>
      <c r="E199" s="20"/>
      <c r="F199" s="20"/>
      <c r="G199" s="20"/>
      <c r="H199" s="20"/>
    </row>
    <row r="200" spans="1:9" x14ac:dyDescent="0.25">
      <c r="A200" s="5"/>
      <c r="B200" s="69"/>
      <c r="C200" s="20"/>
      <c r="D200" s="20"/>
      <c r="E200" s="20"/>
      <c r="F200" s="20"/>
      <c r="G200" s="20"/>
      <c r="H200" s="20"/>
    </row>
    <row r="201" spans="1:9" x14ac:dyDescent="0.25">
      <c r="A201" s="5"/>
      <c r="B201" s="69"/>
      <c r="C201" s="20"/>
      <c r="D201" s="20"/>
      <c r="E201" s="20"/>
      <c r="F201" s="20"/>
      <c r="G201" s="20"/>
      <c r="H201" s="20"/>
    </row>
    <row r="202" spans="1:9" x14ac:dyDescent="0.25">
      <c r="A202" s="5"/>
      <c r="B202" s="69"/>
      <c r="C202" s="20"/>
      <c r="D202" s="20"/>
      <c r="E202" s="20"/>
      <c r="F202" s="20"/>
      <c r="G202" s="20"/>
      <c r="H202" s="20"/>
    </row>
    <row r="203" spans="1:9" x14ac:dyDescent="0.25">
      <c r="A203" s="5"/>
      <c r="B203" s="69"/>
      <c r="C203" s="20"/>
      <c r="D203" s="20"/>
      <c r="E203" s="20"/>
      <c r="F203" s="20"/>
      <c r="G203" s="20"/>
      <c r="H203" s="20"/>
    </row>
    <row r="204" spans="1:9" x14ac:dyDescent="0.25">
      <c r="A204" s="5"/>
      <c r="B204" s="69"/>
      <c r="C204" s="20"/>
      <c r="D204" s="20"/>
      <c r="E204" s="20"/>
      <c r="F204" s="20"/>
      <c r="G204" s="20"/>
      <c r="H204" s="20"/>
    </row>
    <row r="205" spans="1:9" x14ac:dyDescent="0.25">
      <c r="A205" s="5"/>
      <c r="B205" s="69"/>
      <c r="C205" s="20"/>
      <c r="D205" s="20"/>
      <c r="E205" s="20"/>
      <c r="F205" s="20"/>
      <c r="G205" s="20"/>
      <c r="H205" s="20"/>
    </row>
    <row r="206" spans="1:9" x14ac:dyDescent="0.25">
      <c r="A206" s="5"/>
      <c r="B206" s="69"/>
      <c r="C206" s="20"/>
      <c r="D206" s="20"/>
      <c r="E206" s="20"/>
      <c r="F206" s="20"/>
      <c r="G206" s="20"/>
      <c r="H206" s="20"/>
    </row>
    <row r="207" spans="1:9" x14ac:dyDescent="0.25">
      <c r="A207" s="5"/>
      <c r="B207" s="69"/>
      <c r="C207" s="20"/>
      <c r="D207" s="20"/>
      <c r="E207" s="20"/>
      <c r="F207" s="20"/>
      <c r="G207" s="20"/>
      <c r="H207" s="20"/>
    </row>
    <row r="208" spans="1:9" x14ac:dyDescent="0.25">
      <c r="A208" s="5"/>
      <c r="B208" s="69"/>
      <c r="C208" s="20"/>
      <c r="D208" s="20"/>
      <c r="E208" s="20"/>
      <c r="F208" s="20"/>
      <c r="G208" s="20"/>
      <c r="H208" s="20"/>
    </row>
    <row r="209" spans="1:8" x14ac:dyDescent="0.25">
      <c r="A209" s="5"/>
      <c r="B209" s="69"/>
      <c r="C209" s="20"/>
      <c r="D209" s="20"/>
      <c r="E209" s="20"/>
      <c r="F209" s="20"/>
      <c r="G209" s="20"/>
      <c r="H209" s="20"/>
    </row>
    <row r="210" spans="1:8" x14ac:dyDescent="0.25">
      <c r="A210" s="5"/>
      <c r="B210" s="69"/>
      <c r="C210" s="20"/>
      <c r="D210" s="20"/>
      <c r="E210" s="20"/>
      <c r="F210" s="20"/>
      <c r="G210" s="20"/>
      <c r="H210" s="20"/>
    </row>
    <row r="211" spans="1:8" x14ac:dyDescent="0.25">
      <c r="A211" s="5"/>
      <c r="B211" s="69"/>
      <c r="C211" s="20"/>
      <c r="D211" s="20"/>
      <c r="E211" s="20"/>
      <c r="F211" s="20"/>
      <c r="G211" s="20"/>
      <c r="H211" s="20"/>
    </row>
    <row r="212" spans="1:8" x14ac:dyDescent="0.25">
      <c r="A212" s="5"/>
      <c r="B212" s="69"/>
      <c r="C212" s="20"/>
      <c r="D212" s="20"/>
      <c r="E212" s="20"/>
      <c r="F212" s="20"/>
      <c r="G212" s="20"/>
      <c r="H212" s="20"/>
    </row>
    <row r="213" spans="1:8" x14ac:dyDescent="0.25">
      <c r="A213" s="5"/>
      <c r="B213" s="69"/>
      <c r="C213" s="20"/>
      <c r="D213" s="20"/>
      <c r="E213" s="20"/>
      <c r="F213" s="20"/>
      <c r="G213" s="20"/>
      <c r="H213" s="20"/>
    </row>
    <row r="214" spans="1:8" x14ac:dyDescent="0.25">
      <c r="A214" s="5"/>
      <c r="B214" s="69"/>
      <c r="C214" s="20"/>
      <c r="D214" s="20"/>
      <c r="E214" s="20"/>
      <c r="F214" s="20"/>
      <c r="G214" s="20"/>
      <c r="H214" s="20"/>
    </row>
    <row r="215" spans="1:8" x14ac:dyDescent="0.25">
      <c r="A215" s="5"/>
      <c r="B215" s="69"/>
      <c r="C215" s="20"/>
      <c r="D215" s="20"/>
      <c r="E215" s="20"/>
      <c r="F215" s="20"/>
      <c r="G215" s="20"/>
      <c r="H215" s="20"/>
    </row>
    <row r="216" spans="1:8" x14ac:dyDescent="0.25">
      <c r="A216" s="5"/>
      <c r="B216" s="69"/>
      <c r="C216" s="20"/>
      <c r="D216" s="20"/>
      <c r="E216" s="20"/>
      <c r="F216" s="20"/>
      <c r="G216" s="20"/>
      <c r="H216" s="20"/>
    </row>
    <row r="217" spans="1:8" x14ac:dyDescent="0.25">
      <c r="A217" s="5"/>
      <c r="B217" s="69"/>
      <c r="C217" s="20"/>
      <c r="D217" s="20"/>
      <c r="E217" s="20"/>
      <c r="F217" s="20"/>
      <c r="G217" s="20"/>
      <c r="H217" s="20"/>
    </row>
    <row r="218" spans="1:8" x14ac:dyDescent="0.25">
      <c r="A218" s="5"/>
      <c r="B218" s="69"/>
      <c r="C218" s="20"/>
      <c r="D218" s="20"/>
      <c r="E218" s="20"/>
      <c r="F218" s="20"/>
      <c r="G218" s="20"/>
      <c r="H218" s="20"/>
    </row>
    <row r="219" spans="1:8" x14ac:dyDescent="0.25">
      <c r="A219" s="5"/>
      <c r="B219" s="69"/>
      <c r="C219" s="20"/>
      <c r="D219" s="20"/>
      <c r="E219" s="20"/>
      <c r="F219" s="20"/>
      <c r="G219" s="20"/>
      <c r="H219" s="20"/>
    </row>
    <row r="220" spans="1:8" x14ac:dyDescent="0.25">
      <c r="A220" s="5"/>
      <c r="B220" s="69"/>
      <c r="C220" s="20"/>
      <c r="D220" s="20"/>
      <c r="E220" s="20"/>
      <c r="F220" s="20"/>
      <c r="G220" s="20"/>
      <c r="H220" s="20"/>
    </row>
    <row r="221" spans="1:8" x14ac:dyDescent="0.25">
      <c r="A221" s="5"/>
      <c r="B221" s="69"/>
      <c r="C221" s="20"/>
      <c r="D221" s="20"/>
      <c r="E221" s="20"/>
      <c r="F221" s="20"/>
      <c r="G221" s="20"/>
      <c r="H221" s="20"/>
    </row>
    <row r="222" spans="1:8" x14ac:dyDescent="0.25">
      <c r="A222" s="5"/>
      <c r="B222" s="69"/>
      <c r="C222" s="20"/>
      <c r="D222" s="20"/>
      <c r="E222" s="20"/>
      <c r="F222" s="20"/>
      <c r="G222" s="20"/>
      <c r="H222" s="20"/>
    </row>
    <row r="223" spans="1:8" x14ac:dyDescent="0.25">
      <c r="A223" s="5"/>
      <c r="B223" s="69"/>
      <c r="C223" s="20"/>
      <c r="D223" s="20"/>
      <c r="E223" s="20"/>
      <c r="F223" s="20"/>
      <c r="G223" s="20"/>
      <c r="H223" s="20"/>
    </row>
    <row r="224" spans="1:8" x14ac:dyDescent="0.25">
      <c r="A224" s="5"/>
      <c r="B224" s="69"/>
      <c r="C224" s="20"/>
      <c r="D224" s="20"/>
      <c r="E224" s="20"/>
      <c r="F224" s="20"/>
      <c r="G224" s="20"/>
      <c r="H224" s="20"/>
    </row>
    <row r="225" spans="1:8" x14ac:dyDescent="0.25">
      <c r="A225" s="5"/>
      <c r="B225" s="69"/>
      <c r="C225" s="20"/>
      <c r="D225" s="20"/>
      <c r="E225" s="20"/>
      <c r="F225" s="20"/>
      <c r="G225" s="20"/>
      <c r="H225" s="20"/>
    </row>
    <row r="226" spans="1:8" x14ac:dyDescent="0.25">
      <c r="A226" s="5"/>
      <c r="B226" s="69"/>
      <c r="C226" s="20"/>
      <c r="D226" s="20"/>
      <c r="E226" s="20"/>
      <c r="F226" s="20"/>
      <c r="G226" s="20"/>
      <c r="H226" s="20"/>
    </row>
    <row r="227" spans="1:8" x14ac:dyDescent="0.25">
      <c r="A227" s="5"/>
      <c r="B227" s="69"/>
      <c r="C227" s="20"/>
      <c r="D227" s="20"/>
      <c r="E227" s="20"/>
      <c r="F227" s="20"/>
      <c r="G227" s="20"/>
      <c r="H227" s="20"/>
    </row>
    <row r="228" spans="1:8" x14ac:dyDescent="0.25">
      <c r="A228" s="5"/>
      <c r="B228" s="69"/>
      <c r="C228" s="20"/>
      <c r="D228" s="20"/>
      <c r="E228" s="20"/>
      <c r="F228" s="20"/>
      <c r="G228" s="20"/>
      <c r="H228" s="20"/>
    </row>
    <row r="229" spans="1:8" x14ac:dyDescent="0.25">
      <c r="A229" s="5"/>
      <c r="B229" s="69"/>
      <c r="C229" s="20"/>
      <c r="D229" s="20"/>
      <c r="E229" s="20"/>
      <c r="F229" s="20"/>
      <c r="G229" s="20"/>
      <c r="H229" s="20"/>
    </row>
    <row r="230" spans="1:8" x14ac:dyDescent="0.25">
      <c r="A230" s="5"/>
      <c r="B230" s="69"/>
      <c r="C230" s="20"/>
      <c r="D230" s="20"/>
      <c r="E230" s="20"/>
      <c r="F230" s="20"/>
      <c r="G230" s="20"/>
      <c r="H230" s="20"/>
    </row>
    <row r="231" spans="1:8" x14ac:dyDescent="0.25">
      <c r="A231" s="5"/>
      <c r="B231" s="69"/>
      <c r="C231" s="20"/>
      <c r="D231" s="20"/>
      <c r="E231" s="20"/>
      <c r="F231" s="20"/>
      <c r="G231" s="20"/>
      <c r="H231" s="20"/>
    </row>
    <row r="232" spans="1:8" x14ac:dyDescent="0.25">
      <c r="A232" s="5"/>
      <c r="B232" s="69"/>
      <c r="C232" s="20"/>
      <c r="D232" s="20"/>
      <c r="E232" s="20"/>
      <c r="F232" s="20"/>
      <c r="G232" s="20"/>
      <c r="H232" s="20"/>
    </row>
    <row r="233" spans="1:8" x14ac:dyDescent="0.25">
      <c r="A233" s="5"/>
      <c r="B233" s="69"/>
      <c r="C233" s="20"/>
      <c r="D233" s="20"/>
      <c r="E233" s="20"/>
      <c r="F233" s="20"/>
      <c r="G233" s="20"/>
      <c r="H233" s="20"/>
    </row>
    <row r="234" spans="1:8" x14ac:dyDescent="0.25">
      <c r="A234" s="5"/>
      <c r="B234" s="69"/>
      <c r="C234" s="20"/>
      <c r="D234" s="20"/>
      <c r="E234" s="20"/>
      <c r="F234" s="20"/>
      <c r="G234" s="20"/>
      <c r="H234" s="20"/>
    </row>
    <row r="235" spans="1:8" x14ac:dyDescent="0.25">
      <c r="A235" s="5"/>
      <c r="B235" s="69"/>
      <c r="C235" s="20"/>
      <c r="D235" s="20"/>
      <c r="E235" s="20"/>
      <c r="F235" s="20"/>
      <c r="G235" s="20"/>
      <c r="H235" s="20"/>
    </row>
    <row r="236" spans="1:8" x14ac:dyDescent="0.25">
      <c r="A236" s="5"/>
      <c r="B236" s="69"/>
      <c r="C236" s="20"/>
      <c r="D236" s="20"/>
      <c r="E236" s="20"/>
      <c r="F236" s="20"/>
      <c r="G236" s="20"/>
      <c r="H236" s="20"/>
    </row>
    <row r="237" spans="1:8" x14ac:dyDescent="0.25">
      <c r="A237" s="5"/>
      <c r="B237" s="69"/>
      <c r="C237" s="20"/>
      <c r="D237" s="20"/>
      <c r="E237" s="20"/>
      <c r="F237" s="20"/>
      <c r="G237" s="20"/>
      <c r="H237" s="20"/>
    </row>
    <row r="238" spans="1:8" x14ac:dyDescent="0.25">
      <c r="A238" s="5"/>
      <c r="B238" s="69"/>
      <c r="C238" s="20"/>
      <c r="D238" s="20"/>
      <c r="E238" s="20"/>
      <c r="F238" s="20"/>
      <c r="G238" s="20"/>
      <c r="H238" s="20"/>
    </row>
    <row r="239" spans="1:8" x14ac:dyDescent="0.25">
      <c r="A239" s="5"/>
      <c r="B239" s="69"/>
      <c r="C239" s="20"/>
      <c r="D239" s="20"/>
      <c r="E239" s="20"/>
      <c r="F239" s="20"/>
      <c r="G239" s="20"/>
      <c r="H239" s="20"/>
    </row>
    <row r="240" spans="1:8" x14ac:dyDescent="0.25">
      <c r="A240" s="5"/>
      <c r="B240" s="69"/>
      <c r="C240" s="20"/>
      <c r="D240" s="20"/>
      <c r="E240" s="20"/>
      <c r="F240" s="20"/>
      <c r="G240" s="20"/>
      <c r="H240" s="20"/>
    </row>
    <row r="241" spans="1:8" x14ac:dyDescent="0.25">
      <c r="A241" s="5"/>
      <c r="B241" s="69"/>
      <c r="C241" s="20"/>
      <c r="D241" s="20"/>
      <c r="E241" s="20"/>
      <c r="F241" s="20"/>
      <c r="G241" s="20"/>
      <c r="H241" s="20"/>
    </row>
    <row r="242" spans="1:8" x14ac:dyDescent="0.25">
      <c r="A242" s="5"/>
      <c r="B242" s="69"/>
      <c r="C242" s="20"/>
      <c r="D242" s="20"/>
      <c r="E242" s="20"/>
      <c r="F242" s="20"/>
      <c r="G242" s="20"/>
      <c r="H242" s="20"/>
    </row>
    <row r="243" spans="1:8" x14ac:dyDescent="0.25">
      <c r="A243" s="5"/>
      <c r="B243" s="69"/>
      <c r="C243" s="20"/>
      <c r="D243" s="20"/>
      <c r="E243" s="20"/>
      <c r="F243" s="20"/>
      <c r="G243" s="20"/>
      <c r="H243" s="20"/>
    </row>
    <row r="244" spans="1:8" x14ac:dyDescent="0.25">
      <c r="A244" s="5"/>
      <c r="B244" s="69"/>
      <c r="C244" s="20"/>
      <c r="D244" s="20"/>
      <c r="E244" s="20"/>
      <c r="F244" s="20"/>
      <c r="G244" s="20"/>
      <c r="H244" s="20"/>
    </row>
    <row r="245" spans="1:8" x14ac:dyDescent="0.25">
      <c r="A245" s="5"/>
      <c r="B245" s="69"/>
      <c r="C245" s="20"/>
      <c r="D245" s="20"/>
      <c r="E245" s="20"/>
      <c r="F245" s="20"/>
      <c r="G245" s="20"/>
      <c r="H245" s="20"/>
    </row>
    <row r="246" spans="1:8" x14ac:dyDescent="0.25">
      <c r="A246" s="5"/>
      <c r="B246" s="69"/>
      <c r="C246" s="20"/>
      <c r="D246" s="20"/>
      <c r="E246" s="20"/>
      <c r="F246" s="20"/>
      <c r="G246" s="20"/>
      <c r="H246" s="20"/>
    </row>
    <row r="247" spans="1:8" x14ac:dyDescent="0.25">
      <c r="A247" s="5"/>
      <c r="B247" s="69"/>
      <c r="C247" s="20"/>
      <c r="D247" s="20"/>
      <c r="E247" s="20"/>
      <c r="F247" s="20"/>
      <c r="G247" s="20"/>
      <c r="H247" s="20"/>
    </row>
    <row r="248" spans="1:8" x14ac:dyDescent="0.25">
      <c r="A248" s="5"/>
      <c r="B248" s="69"/>
      <c r="C248" s="20"/>
      <c r="D248" s="20"/>
      <c r="E248" s="20"/>
      <c r="F248" s="20"/>
      <c r="G248" s="20"/>
      <c r="H248" s="20"/>
    </row>
    <row r="249" spans="1:8" x14ac:dyDescent="0.25">
      <c r="A249" s="5"/>
      <c r="B249" s="69"/>
      <c r="C249" s="20"/>
      <c r="D249" s="20"/>
      <c r="E249" s="20"/>
      <c r="F249" s="20"/>
      <c r="G249" s="20"/>
      <c r="H249" s="20"/>
    </row>
    <row r="250" spans="1:8" x14ac:dyDescent="0.25">
      <c r="A250" s="5"/>
      <c r="B250" s="69"/>
      <c r="C250" s="20"/>
      <c r="D250" s="20"/>
      <c r="E250" s="20"/>
      <c r="F250" s="20"/>
      <c r="G250" s="20"/>
      <c r="H250" s="20"/>
    </row>
    <row r="251" spans="1:8" x14ac:dyDescent="0.25">
      <c r="A251" s="5"/>
      <c r="B251" s="69"/>
      <c r="C251" s="20"/>
      <c r="D251" s="20"/>
      <c r="E251" s="20"/>
      <c r="F251" s="20"/>
      <c r="G251" s="20"/>
      <c r="H251" s="20"/>
    </row>
    <row r="252" spans="1:8" x14ac:dyDescent="0.25">
      <c r="A252" s="5"/>
      <c r="B252" s="69"/>
      <c r="C252" s="20"/>
      <c r="D252" s="20"/>
      <c r="E252" s="20"/>
      <c r="F252" s="20"/>
      <c r="G252" s="20"/>
      <c r="H252" s="20"/>
    </row>
    <row r="253" spans="1:8" x14ac:dyDescent="0.25">
      <c r="A253" s="5"/>
      <c r="B253" s="69"/>
      <c r="C253" s="20"/>
      <c r="D253" s="20"/>
      <c r="E253" s="20"/>
      <c r="F253" s="20"/>
      <c r="G253" s="20"/>
      <c r="H253" s="20"/>
    </row>
    <row r="254" spans="1:8" x14ac:dyDescent="0.25">
      <c r="A254" s="5"/>
      <c r="B254" s="69"/>
      <c r="C254" s="20"/>
      <c r="D254" s="20"/>
      <c r="E254" s="20"/>
      <c r="F254" s="20"/>
      <c r="G254" s="20"/>
      <c r="H254" s="20"/>
    </row>
    <row r="255" spans="1:8" x14ac:dyDescent="0.25">
      <c r="A255" s="5"/>
      <c r="B255" s="69"/>
      <c r="C255" s="20"/>
      <c r="D255" s="20"/>
      <c r="E255" s="20"/>
      <c r="F255" s="20"/>
      <c r="G255" s="20"/>
      <c r="H255" s="20"/>
    </row>
    <row r="256" spans="1:8" x14ac:dyDescent="0.25">
      <c r="A256" s="5"/>
      <c r="B256" s="69"/>
      <c r="C256" s="20"/>
      <c r="D256" s="20"/>
      <c r="E256" s="20"/>
      <c r="F256" s="20"/>
      <c r="G256" s="20"/>
      <c r="H256" s="20"/>
    </row>
    <row r="257" spans="1:8" x14ac:dyDescent="0.25">
      <c r="A257" s="5"/>
      <c r="B257" s="69"/>
      <c r="C257" s="20"/>
      <c r="D257" s="20"/>
      <c r="E257" s="20"/>
      <c r="F257" s="20"/>
      <c r="G257" s="20"/>
      <c r="H257" s="20"/>
    </row>
    <row r="258" spans="1:8" x14ac:dyDescent="0.25">
      <c r="A258" s="5"/>
      <c r="B258" s="69"/>
      <c r="C258" s="20"/>
      <c r="D258" s="20"/>
      <c r="E258" s="20"/>
      <c r="F258" s="20"/>
      <c r="G258" s="20"/>
      <c r="H258" s="20"/>
    </row>
    <row r="259" spans="1:8" x14ac:dyDescent="0.25">
      <c r="A259" s="5"/>
      <c r="B259" s="69"/>
      <c r="C259" s="20"/>
      <c r="D259" s="20"/>
      <c r="E259" s="20"/>
      <c r="F259" s="20"/>
      <c r="G259" s="20"/>
      <c r="H259" s="20"/>
    </row>
    <row r="260" spans="1:8" x14ac:dyDescent="0.25">
      <c r="A260" s="5"/>
      <c r="B260" s="69"/>
      <c r="C260" s="20"/>
      <c r="D260" s="20"/>
      <c r="E260" s="20"/>
      <c r="F260" s="20"/>
      <c r="G260" s="20"/>
      <c r="H260" s="20"/>
    </row>
    <row r="261" spans="1:8" x14ac:dyDescent="0.25">
      <c r="A261" s="5"/>
      <c r="B261" s="69"/>
      <c r="C261" s="20"/>
      <c r="D261" s="20"/>
      <c r="E261" s="20"/>
      <c r="F261" s="20"/>
      <c r="G261" s="20"/>
      <c r="H261" s="20"/>
    </row>
    <row r="262" spans="1:8" x14ac:dyDescent="0.25">
      <c r="A262" s="5"/>
      <c r="B262" s="69"/>
      <c r="C262" s="20"/>
      <c r="D262" s="20"/>
      <c r="E262" s="20"/>
      <c r="F262" s="20"/>
      <c r="G262" s="20"/>
      <c r="H262" s="20"/>
    </row>
    <row r="263" spans="1:8" x14ac:dyDescent="0.25">
      <c r="A263" s="5"/>
      <c r="B263" s="69"/>
      <c r="C263" s="20"/>
      <c r="D263" s="20"/>
      <c r="E263" s="20"/>
      <c r="F263" s="20"/>
      <c r="G263" s="20"/>
      <c r="H263" s="20"/>
    </row>
    <row r="264" spans="1:8" x14ac:dyDescent="0.25">
      <c r="A264" s="5"/>
      <c r="B264" s="69"/>
      <c r="C264" s="20"/>
      <c r="D264" s="20"/>
      <c r="E264" s="20"/>
      <c r="F264" s="20"/>
      <c r="G264" s="20"/>
      <c r="H264" s="20"/>
    </row>
    <row r="265" spans="1:8" x14ac:dyDescent="0.25">
      <c r="A265" s="5"/>
      <c r="B265" s="69"/>
      <c r="C265" s="20"/>
      <c r="D265" s="20"/>
      <c r="E265" s="20"/>
      <c r="F265" s="20"/>
      <c r="G265" s="20"/>
      <c r="H265" s="20"/>
    </row>
    <row r="266" spans="1:8" x14ac:dyDescent="0.25">
      <c r="A266" s="5"/>
      <c r="B266" s="69"/>
      <c r="C266" s="20"/>
      <c r="D266" s="20"/>
      <c r="E266" s="20"/>
      <c r="F266" s="20"/>
      <c r="G266" s="20"/>
      <c r="H266" s="20"/>
    </row>
    <row r="267" spans="1:8" x14ac:dyDescent="0.25">
      <c r="A267" s="5"/>
      <c r="B267" s="69"/>
      <c r="C267" s="20"/>
      <c r="D267" s="20"/>
      <c r="E267" s="20"/>
      <c r="F267" s="20"/>
      <c r="G267" s="20"/>
      <c r="H267" s="20"/>
    </row>
    <row r="268" spans="1:8" x14ac:dyDescent="0.25">
      <c r="A268" s="5"/>
      <c r="B268" s="69"/>
      <c r="C268" s="20"/>
      <c r="D268" s="20"/>
      <c r="E268" s="20"/>
      <c r="F268" s="20"/>
      <c r="G268" s="20"/>
      <c r="H268" s="20"/>
    </row>
    <row r="269" spans="1:8" x14ac:dyDescent="0.25">
      <c r="A269" s="5"/>
      <c r="B269" s="69"/>
      <c r="C269" s="20"/>
      <c r="D269" s="20"/>
      <c r="E269" s="20"/>
      <c r="F269" s="20"/>
      <c r="G269" s="20"/>
      <c r="H269" s="20"/>
    </row>
    <row r="270" spans="1:8" x14ac:dyDescent="0.25">
      <c r="A270" s="5"/>
      <c r="B270" s="69"/>
      <c r="C270" s="20"/>
      <c r="D270" s="20"/>
      <c r="E270" s="20"/>
      <c r="F270" s="20"/>
      <c r="G270" s="20"/>
      <c r="H270" s="20"/>
    </row>
    <row r="271" spans="1:8" x14ac:dyDescent="0.25">
      <c r="A271" s="5"/>
      <c r="B271" s="69"/>
      <c r="C271" s="20"/>
      <c r="D271" s="20"/>
      <c r="E271" s="20"/>
      <c r="F271" s="20"/>
      <c r="G271" s="20"/>
      <c r="H271" s="20"/>
    </row>
    <row r="272" spans="1:8" x14ac:dyDescent="0.25">
      <c r="A272" s="5"/>
      <c r="B272" s="69"/>
      <c r="C272" s="20"/>
      <c r="D272" s="20"/>
      <c r="E272" s="20"/>
      <c r="F272" s="20"/>
      <c r="G272" s="20"/>
      <c r="H272" s="20"/>
    </row>
    <row r="273" spans="1:8" x14ac:dyDescent="0.25">
      <c r="A273" s="5"/>
      <c r="B273" s="69"/>
      <c r="C273" s="20"/>
      <c r="D273" s="20"/>
      <c r="E273" s="20"/>
      <c r="F273" s="20"/>
      <c r="G273" s="20"/>
      <c r="H273" s="20"/>
    </row>
    <row r="274" spans="1:8" x14ac:dyDescent="0.25">
      <c r="A274" s="5"/>
      <c r="B274" s="69"/>
      <c r="C274" s="20"/>
      <c r="D274" s="20"/>
      <c r="E274" s="20"/>
      <c r="F274" s="20"/>
      <c r="G274" s="20"/>
      <c r="H274" s="20"/>
    </row>
    <row r="275" spans="1:8" x14ac:dyDescent="0.25">
      <c r="A275" s="5"/>
      <c r="B275" s="69"/>
      <c r="C275" s="20"/>
      <c r="D275" s="20"/>
      <c r="E275" s="20"/>
      <c r="F275" s="20"/>
      <c r="G275" s="20"/>
      <c r="H275" s="20"/>
    </row>
    <row r="276" spans="1:8" x14ac:dyDescent="0.25">
      <c r="A276" s="5"/>
      <c r="B276" s="69"/>
      <c r="C276" s="20"/>
      <c r="D276" s="20"/>
      <c r="E276" s="20"/>
      <c r="F276" s="20"/>
      <c r="G276" s="20"/>
      <c r="H276" s="20"/>
    </row>
    <row r="277" spans="1:8" x14ac:dyDescent="0.25">
      <c r="A277" s="5"/>
      <c r="B277" s="69"/>
      <c r="C277" s="20"/>
      <c r="D277" s="20"/>
      <c r="E277" s="20"/>
      <c r="F277" s="20"/>
      <c r="G277" s="20"/>
      <c r="H277" s="20"/>
    </row>
    <row r="278" spans="1:8" x14ac:dyDescent="0.25">
      <c r="A278" s="5"/>
      <c r="B278" s="69"/>
      <c r="C278" s="20"/>
      <c r="D278" s="20"/>
      <c r="E278" s="20"/>
      <c r="F278" s="20"/>
      <c r="G278" s="20"/>
      <c r="H278" s="20"/>
    </row>
    <row r="279" spans="1:8" x14ac:dyDescent="0.25">
      <c r="A279" s="5"/>
      <c r="B279" s="69"/>
      <c r="C279" s="20"/>
      <c r="D279" s="20"/>
      <c r="E279" s="20"/>
      <c r="F279" s="20"/>
      <c r="G279" s="20"/>
      <c r="H279" s="20"/>
    </row>
    <row r="280" spans="1:8" x14ac:dyDescent="0.25">
      <c r="A280" s="5"/>
      <c r="B280" s="69"/>
      <c r="C280" s="20"/>
      <c r="D280" s="20"/>
      <c r="E280" s="20"/>
      <c r="F280" s="20"/>
      <c r="G280" s="20"/>
      <c r="H280" s="20"/>
    </row>
    <row r="281" spans="1:8" x14ac:dyDescent="0.25">
      <c r="A281" s="5"/>
      <c r="B281" s="69"/>
      <c r="C281" s="20"/>
      <c r="D281" s="20"/>
      <c r="E281" s="20"/>
      <c r="F281" s="20"/>
      <c r="G281" s="20"/>
      <c r="H281" s="20"/>
    </row>
    <row r="282" spans="1:8" x14ac:dyDescent="0.25">
      <c r="A282" s="5"/>
      <c r="B282" s="69"/>
      <c r="C282" s="20"/>
      <c r="D282" s="20"/>
      <c r="E282" s="20"/>
      <c r="F282" s="20"/>
      <c r="G282" s="20"/>
      <c r="H282" s="20"/>
    </row>
    <row r="283" spans="1:8" x14ac:dyDescent="0.25">
      <c r="A283" s="5"/>
      <c r="B283" s="69"/>
      <c r="C283" s="20"/>
      <c r="D283" s="20"/>
      <c r="E283" s="20"/>
      <c r="F283" s="20"/>
      <c r="G283" s="20"/>
      <c r="H283" s="20"/>
    </row>
    <row r="284" spans="1:8" x14ac:dyDescent="0.25">
      <c r="A284" s="5"/>
      <c r="B284" s="69"/>
      <c r="C284" s="20"/>
      <c r="D284" s="20"/>
      <c r="E284" s="20"/>
      <c r="F284" s="20"/>
      <c r="G284" s="20"/>
      <c r="H284" s="20"/>
    </row>
    <row r="285" spans="1:8" x14ac:dyDescent="0.25">
      <c r="A285" s="5"/>
      <c r="B285" s="69"/>
      <c r="C285" s="20"/>
      <c r="D285" s="20"/>
      <c r="E285" s="20"/>
      <c r="F285" s="20"/>
      <c r="G285" s="20"/>
      <c r="H285" s="20"/>
    </row>
    <row r="286" spans="1:8" x14ac:dyDescent="0.25">
      <c r="A286" s="5"/>
      <c r="B286" s="69"/>
      <c r="C286" s="20"/>
      <c r="D286" s="20"/>
      <c r="E286" s="20"/>
      <c r="F286" s="20"/>
      <c r="G286" s="20"/>
      <c r="H286" s="20"/>
    </row>
    <row r="287" spans="1:8" x14ac:dyDescent="0.25">
      <c r="A287" s="5"/>
      <c r="B287" s="69"/>
      <c r="C287" s="20"/>
      <c r="D287" s="20"/>
      <c r="E287" s="20"/>
      <c r="F287" s="20"/>
      <c r="G287" s="20"/>
      <c r="H287" s="20"/>
    </row>
    <row r="288" spans="1:8" x14ac:dyDescent="0.25">
      <c r="A288" s="5"/>
      <c r="B288" s="69"/>
      <c r="C288" s="20"/>
      <c r="D288" s="20"/>
      <c r="E288" s="20"/>
      <c r="F288" s="20"/>
      <c r="G288" s="20"/>
      <c r="H288" s="20"/>
    </row>
    <row r="289" spans="1:8" x14ac:dyDescent="0.25">
      <c r="A289" s="5"/>
      <c r="B289" s="69"/>
      <c r="C289" s="20"/>
      <c r="D289" s="20"/>
      <c r="E289" s="20"/>
      <c r="F289" s="20"/>
      <c r="G289" s="20"/>
      <c r="H289" s="20"/>
    </row>
    <row r="290" spans="1:8" x14ac:dyDescent="0.25">
      <c r="A290" s="5"/>
      <c r="B290" s="69"/>
      <c r="C290" s="20"/>
      <c r="D290" s="20"/>
      <c r="E290" s="20"/>
      <c r="F290" s="20"/>
      <c r="G290" s="20"/>
      <c r="H290" s="20"/>
    </row>
    <row r="291" spans="1:8" x14ac:dyDescent="0.25">
      <c r="A291" s="5"/>
      <c r="B291" s="69"/>
      <c r="C291" s="20"/>
      <c r="D291" s="20"/>
      <c r="E291" s="20"/>
      <c r="F291" s="20"/>
      <c r="G291" s="20"/>
      <c r="H291" s="20"/>
    </row>
    <row r="292" spans="1:8" x14ac:dyDescent="0.25">
      <c r="A292" s="5"/>
      <c r="B292" s="69"/>
      <c r="C292" s="20"/>
      <c r="D292" s="20"/>
      <c r="E292" s="20"/>
      <c r="F292" s="20"/>
      <c r="G292" s="20"/>
      <c r="H292" s="20"/>
    </row>
    <row r="293" spans="1:8" x14ac:dyDescent="0.25">
      <c r="A293" s="5"/>
      <c r="B293" s="69"/>
      <c r="C293" s="20"/>
      <c r="D293" s="20"/>
      <c r="E293" s="20"/>
      <c r="F293" s="20"/>
      <c r="G293" s="20"/>
      <c r="H293" s="20"/>
    </row>
    <row r="294" spans="1:8" x14ac:dyDescent="0.25">
      <c r="A294" s="5"/>
      <c r="B294" s="69"/>
      <c r="C294" s="20"/>
      <c r="D294" s="20"/>
      <c r="E294" s="20"/>
      <c r="F294" s="20"/>
      <c r="G294" s="20"/>
      <c r="H294" s="20"/>
    </row>
    <row r="295" spans="1:8" x14ac:dyDescent="0.25">
      <c r="A295" s="5"/>
      <c r="B295" s="69"/>
      <c r="C295" s="20"/>
      <c r="D295" s="20"/>
      <c r="E295" s="20"/>
      <c r="F295" s="20"/>
      <c r="G295" s="20"/>
      <c r="H295" s="20"/>
    </row>
    <row r="296" spans="1:8" x14ac:dyDescent="0.25">
      <c r="A296" s="5"/>
      <c r="B296" s="69"/>
      <c r="C296" s="20"/>
      <c r="D296" s="20"/>
      <c r="E296" s="20"/>
      <c r="F296" s="20"/>
      <c r="G296" s="20"/>
      <c r="H296" s="20"/>
    </row>
    <row r="297" spans="1:8" x14ac:dyDescent="0.25">
      <c r="A297" s="5"/>
      <c r="B297" s="69"/>
      <c r="C297" s="20"/>
      <c r="D297" s="20"/>
      <c r="E297" s="20"/>
      <c r="F297" s="20"/>
      <c r="G297" s="20"/>
      <c r="H297" s="20"/>
    </row>
    <row r="298" spans="1:8" x14ac:dyDescent="0.25">
      <c r="A298" s="5"/>
      <c r="B298" s="69"/>
      <c r="C298" s="20"/>
      <c r="D298" s="20"/>
      <c r="E298" s="20"/>
      <c r="F298" s="20"/>
      <c r="G298" s="20"/>
      <c r="H298" s="20"/>
    </row>
    <row r="299" spans="1:8" x14ac:dyDescent="0.25">
      <c r="A299" s="5"/>
      <c r="B299" s="69"/>
      <c r="C299" s="20"/>
      <c r="D299" s="20"/>
      <c r="E299" s="20"/>
      <c r="F299" s="20"/>
      <c r="G299" s="20"/>
      <c r="H299" s="20"/>
    </row>
    <row r="300" spans="1:8" x14ac:dyDescent="0.25">
      <c r="A300" s="5"/>
      <c r="B300" s="69"/>
      <c r="C300" s="20"/>
      <c r="D300" s="20"/>
      <c r="E300" s="20"/>
      <c r="F300" s="20"/>
      <c r="G300" s="20"/>
      <c r="H300" s="20"/>
    </row>
    <row r="301" spans="1:8" x14ac:dyDescent="0.25">
      <c r="A301" s="5"/>
      <c r="B301" s="69"/>
      <c r="C301" s="20"/>
      <c r="D301" s="20"/>
      <c r="E301" s="20"/>
      <c r="F301" s="20"/>
      <c r="G301" s="20"/>
      <c r="H301" s="20"/>
    </row>
    <row r="302" spans="1:8" x14ac:dyDescent="0.25">
      <c r="A302" s="5"/>
      <c r="B302" s="69"/>
      <c r="C302" s="20"/>
      <c r="D302" s="20"/>
      <c r="E302" s="20"/>
      <c r="F302" s="20"/>
      <c r="G302" s="20"/>
      <c r="H302" s="20"/>
    </row>
    <row r="303" spans="1:8" x14ac:dyDescent="0.25">
      <c r="A303" s="5"/>
      <c r="B303" s="69"/>
      <c r="C303" s="20"/>
      <c r="D303" s="20"/>
      <c r="E303" s="20"/>
      <c r="F303" s="20"/>
      <c r="G303" s="20"/>
      <c r="H303" s="20"/>
    </row>
    <row r="304" spans="1:8" x14ac:dyDescent="0.25">
      <c r="A304" s="5"/>
      <c r="B304" s="69"/>
      <c r="C304" s="20"/>
      <c r="D304" s="20"/>
      <c r="E304" s="20"/>
      <c r="F304" s="20"/>
      <c r="G304" s="20"/>
      <c r="H304" s="20"/>
    </row>
    <row r="305" spans="1:8" x14ac:dyDescent="0.25">
      <c r="A305" s="5"/>
      <c r="B305" s="69"/>
      <c r="C305" s="20"/>
      <c r="D305" s="20"/>
      <c r="E305" s="20"/>
      <c r="F305" s="20"/>
      <c r="G305" s="20"/>
      <c r="H305" s="20"/>
    </row>
    <row r="306" spans="1:8" x14ac:dyDescent="0.25">
      <c r="A306" s="5"/>
      <c r="B306" s="69"/>
      <c r="C306" s="20"/>
      <c r="D306" s="20"/>
      <c r="E306" s="20"/>
      <c r="F306" s="20"/>
      <c r="G306" s="20"/>
      <c r="H306" s="20"/>
    </row>
    <row r="307" spans="1:8" x14ac:dyDescent="0.25">
      <c r="A307" s="5"/>
      <c r="B307" s="69"/>
      <c r="C307" s="20"/>
      <c r="D307" s="20"/>
      <c r="E307" s="20"/>
      <c r="F307" s="20"/>
      <c r="G307" s="20"/>
      <c r="H307" s="20"/>
    </row>
    <row r="308" spans="1:8" x14ac:dyDescent="0.25">
      <c r="A308" s="5"/>
      <c r="B308" s="69"/>
      <c r="C308" s="20"/>
      <c r="D308" s="20"/>
      <c r="E308" s="20"/>
      <c r="F308" s="20"/>
      <c r="G308" s="20"/>
      <c r="H308" s="20"/>
    </row>
    <row r="309" spans="1:8" x14ac:dyDescent="0.25">
      <c r="A309" s="5"/>
      <c r="B309" s="69"/>
      <c r="C309" s="20"/>
      <c r="D309" s="20"/>
      <c r="E309" s="20"/>
      <c r="F309" s="20"/>
      <c r="G309" s="20"/>
      <c r="H309" s="20"/>
    </row>
    <row r="310" spans="1:8" x14ac:dyDescent="0.25">
      <c r="A310" s="5"/>
      <c r="B310" s="69"/>
      <c r="C310" s="20"/>
      <c r="D310" s="20"/>
      <c r="E310" s="20"/>
      <c r="F310" s="20"/>
      <c r="G310" s="20"/>
      <c r="H310" s="20"/>
    </row>
    <row r="311" spans="1:8" x14ac:dyDescent="0.25">
      <c r="A311" s="5"/>
      <c r="B311" s="69"/>
      <c r="C311" s="20"/>
      <c r="D311" s="20"/>
      <c r="E311" s="20"/>
      <c r="F311" s="20"/>
      <c r="G311" s="20"/>
      <c r="H311" s="20"/>
    </row>
    <row r="312" spans="1:8" x14ac:dyDescent="0.25">
      <c r="A312" s="5"/>
      <c r="B312" s="69"/>
      <c r="C312" s="20"/>
      <c r="D312" s="20"/>
      <c r="E312" s="20"/>
      <c r="F312" s="20"/>
      <c r="G312" s="20"/>
      <c r="H312" s="20"/>
    </row>
    <row r="313" spans="1:8" x14ac:dyDescent="0.25">
      <c r="A313" s="5"/>
      <c r="B313" s="69"/>
      <c r="C313" s="20"/>
      <c r="D313" s="20"/>
      <c r="E313" s="20"/>
      <c r="F313" s="20"/>
      <c r="G313" s="20"/>
      <c r="H313" s="20"/>
    </row>
    <row r="314" spans="1:8" x14ac:dyDescent="0.25">
      <c r="A314" s="5"/>
      <c r="B314" s="69"/>
      <c r="C314" s="20"/>
      <c r="D314" s="20"/>
      <c r="E314" s="20"/>
      <c r="F314" s="20"/>
      <c r="G314" s="20"/>
      <c r="H314" s="20"/>
    </row>
    <row r="315" spans="1:8" x14ac:dyDescent="0.25">
      <c r="A315" s="5"/>
      <c r="B315" s="69"/>
      <c r="C315" s="20"/>
      <c r="D315" s="20"/>
      <c r="E315" s="20"/>
      <c r="F315" s="20"/>
      <c r="G315" s="20"/>
      <c r="H315" s="20"/>
    </row>
    <row r="316" spans="1:8" x14ac:dyDescent="0.25">
      <c r="A316" s="5"/>
      <c r="B316" s="69"/>
      <c r="C316" s="20"/>
      <c r="D316" s="20"/>
      <c r="E316" s="20"/>
      <c r="F316" s="20"/>
      <c r="G316" s="20"/>
      <c r="H316" s="20"/>
    </row>
    <row r="317" spans="1:8" x14ac:dyDescent="0.25">
      <c r="A317" s="5"/>
      <c r="B317" s="69"/>
      <c r="C317" s="20"/>
      <c r="D317" s="20"/>
      <c r="E317" s="20"/>
      <c r="F317" s="20"/>
      <c r="G317" s="20"/>
      <c r="H317" s="20"/>
    </row>
    <row r="318" spans="1:8" x14ac:dyDescent="0.25">
      <c r="A318" s="5"/>
      <c r="B318" s="69"/>
      <c r="C318" s="20"/>
      <c r="D318" s="20"/>
      <c r="E318" s="20"/>
      <c r="F318" s="20"/>
      <c r="G318" s="20"/>
      <c r="H318" s="20"/>
    </row>
    <row r="319" spans="1:8" x14ac:dyDescent="0.25">
      <c r="A319" s="5"/>
      <c r="B319" s="69"/>
      <c r="C319" s="20"/>
      <c r="D319" s="20"/>
      <c r="E319" s="20"/>
      <c r="F319" s="20"/>
      <c r="G319" s="20"/>
      <c r="H319" s="20"/>
    </row>
    <row r="320" spans="1:8" x14ac:dyDescent="0.25">
      <c r="A320" s="5"/>
      <c r="B320" s="69"/>
      <c r="C320" s="20"/>
      <c r="D320" s="20"/>
      <c r="E320" s="20"/>
      <c r="F320" s="20"/>
      <c r="G320" s="20"/>
      <c r="H320" s="20"/>
    </row>
    <row r="321" spans="1:8" x14ac:dyDescent="0.25">
      <c r="A321" s="5"/>
      <c r="B321" s="69"/>
      <c r="C321" s="20"/>
      <c r="D321" s="20"/>
      <c r="E321" s="20"/>
      <c r="F321" s="20"/>
      <c r="G321" s="20"/>
      <c r="H321" s="20"/>
    </row>
    <row r="322" spans="1:8" x14ac:dyDescent="0.25">
      <c r="A322" s="5"/>
      <c r="B322" s="69"/>
      <c r="C322" s="20"/>
      <c r="D322" s="20"/>
      <c r="E322" s="20"/>
      <c r="F322" s="20"/>
      <c r="G322" s="20"/>
      <c r="H322" s="20"/>
    </row>
    <row r="323" spans="1:8" x14ac:dyDescent="0.25">
      <c r="A323" s="5"/>
      <c r="B323" s="69"/>
      <c r="C323" s="20"/>
      <c r="D323" s="20"/>
      <c r="E323" s="20"/>
      <c r="F323" s="20"/>
      <c r="G323" s="20"/>
      <c r="H323" s="20"/>
    </row>
    <row r="324" spans="1:8" x14ac:dyDescent="0.25">
      <c r="A324" s="5"/>
      <c r="B324" s="69"/>
      <c r="C324" s="20"/>
      <c r="D324" s="20"/>
      <c r="E324" s="20"/>
      <c r="F324" s="20"/>
      <c r="G324" s="20"/>
      <c r="H324" s="20"/>
    </row>
    <row r="325" spans="1:8" x14ac:dyDescent="0.25">
      <c r="A325" s="5"/>
      <c r="B325" s="69"/>
      <c r="C325" s="20"/>
      <c r="D325" s="20"/>
      <c r="E325" s="20"/>
      <c r="F325" s="20"/>
      <c r="G325" s="20"/>
      <c r="H325" s="20"/>
    </row>
    <row r="326" spans="1:8" x14ac:dyDescent="0.25">
      <c r="A326" s="5"/>
      <c r="B326" s="69"/>
      <c r="C326" s="20"/>
      <c r="D326" s="20"/>
      <c r="E326" s="20"/>
      <c r="F326" s="20"/>
      <c r="G326" s="20"/>
      <c r="H326" s="20"/>
    </row>
    <row r="327" spans="1:8" x14ac:dyDescent="0.25">
      <c r="A327" s="5"/>
      <c r="B327" s="69"/>
      <c r="C327" s="20"/>
      <c r="D327" s="20"/>
      <c r="E327" s="20"/>
      <c r="F327" s="20"/>
      <c r="G327" s="20"/>
      <c r="H327" s="20"/>
    </row>
    <row r="328" spans="1:8" x14ac:dyDescent="0.25">
      <c r="A328" s="5"/>
      <c r="B328" s="69"/>
      <c r="C328" s="20"/>
      <c r="D328" s="20"/>
      <c r="E328" s="20"/>
      <c r="F328" s="20"/>
      <c r="G328" s="20"/>
      <c r="H328" s="20"/>
    </row>
    <row r="329" spans="1:8" x14ac:dyDescent="0.25">
      <c r="A329" s="5"/>
      <c r="B329" s="69"/>
      <c r="C329" s="20"/>
      <c r="D329" s="20"/>
      <c r="E329" s="20"/>
      <c r="F329" s="20"/>
      <c r="G329" s="20"/>
      <c r="H329" s="20"/>
    </row>
    <row r="330" spans="1:8" x14ac:dyDescent="0.25">
      <c r="A330" s="5"/>
      <c r="B330" s="69"/>
      <c r="C330" s="20"/>
      <c r="D330" s="20"/>
      <c r="E330" s="20"/>
      <c r="F330" s="20"/>
      <c r="G330" s="20"/>
      <c r="H330" s="20"/>
    </row>
    <row r="331" spans="1:8" x14ac:dyDescent="0.25">
      <c r="A331" s="5"/>
      <c r="B331" s="69"/>
      <c r="C331" s="20"/>
      <c r="D331" s="20"/>
      <c r="E331" s="20"/>
      <c r="F331" s="20"/>
      <c r="G331" s="20"/>
      <c r="H331" s="20"/>
    </row>
    <row r="332" spans="1:8" x14ac:dyDescent="0.25">
      <c r="A332" s="5"/>
      <c r="B332" s="69"/>
      <c r="C332" s="20"/>
      <c r="D332" s="20"/>
      <c r="E332" s="20"/>
      <c r="F332" s="20"/>
      <c r="G332" s="20"/>
      <c r="H332" s="20"/>
    </row>
    <row r="333" spans="1:8" x14ac:dyDescent="0.25">
      <c r="A333" s="5"/>
      <c r="B333" s="69"/>
      <c r="C333" s="20"/>
      <c r="D333" s="20"/>
      <c r="E333" s="20"/>
      <c r="F333" s="20"/>
      <c r="G333" s="20"/>
      <c r="H333" s="20"/>
    </row>
    <row r="334" spans="1:8" x14ac:dyDescent="0.25">
      <c r="A334" s="5"/>
      <c r="B334" s="69"/>
      <c r="C334" s="20"/>
      <c r="D334" s="20"/>
      <c r="E334" s="20"/>
      <c r="F334" s="20"/>
      <c r="G334" s="20"/>
      <c r="H334" s="20"/>
    </row>
    <row r="335" spans="1:8" x14ac:dyDescent="0.25">
      <c r="A335" s="5"/>
      <c r="B335" s="69"/>
      <c r="C335" s="20"/>
      <c r="D335" s="20"/>
      <c r="E335" s="20"/>
      <c r="F335" s="20"/>
      <c r="G335" s="20"/>
      <c r="H335" s="20"/>
    </row>
    <row r="336" spans="1:8" x14ac:dyDescent="0.25">
      <c r="A336" s="5"/>
      <c r="B336" s="69"/>
      <c r="C336" s="20"/>
      <c r="D336" s="20"/>
      <c r="E336" s="20"/>
      <c r="F336" s="20"/>
      <c r="G336" s="20"/>
      <c r="H336" s="20"/>
    </row>
    <row r="337" spans="1:8" x14ac:dyDescent="0.25">
      <c r="A337" s="5"/>
      <c r="B337" s="69"/>
      <c r="C337" s="20"/>
      <c r="D337" s="20"/>
      <c r="E337" s="20"/>
      <c r="F337" s="20"/>
      <c r="G337" s="20"/>
      <c r="H337" s="20"/>
    </row>
    <row r="338" spans="1:8" x14ac:dyDescent="0.25">
      <c r="A338" s="5"/>
      <c r="B338" s="69"/>
      <c r="C338" s="20"/>
      <c r="D338" s="20"/>
      <c r="E338" s="20"/>
      <c r="F338" s="20"/>
      <c r="G338" s="20"/>
      <c r="H338" s="20"/>
    </row>
    <row r="339" spans="1:8" x14ac:dyDescent="0.25">
      <c r="A339" s="5"/>
      <c r="B339" s="69"/>
      <c r="C339" s="20"/>
      <c r="D339" s="20"/>
      <c r="E339" s="20"/>
      <c r="F339" s="20"/>
      <c r="G339" s="20"/>
      <c r="H339" s="20"/>
    </row>
    <row r="340" spans="1:8" x14ac:dyDescent="0.25">
      <c r="A340" s="5"/>
      <c r="B340" s="69"/>
      <c r="C340" s="20"/>
      <c r="D340" s="20"/>
      <c r="E340" s="20"/>
      <c r="F340" s="20"/>
      <c r="G340" s="20"/>
      <c r="H340" s="20"/>
    </row>
    <row r="341" spans="1:8" x14ac:dyDescent="0.25">
      <c r="A341" s="5"/>
      <c r="B341" s="69"/>
      <c r="C341" s="20"/>
      <c r="D341" s="20"/>
      <c r="E341" s="20"/>
      <c r="F341" s="20"/>
      <c r="G341" s="20"/>
      <c r="H341" s="20"/>
    </row>
    <row r="342" spans="1:8" x14ac:dyDescent="0.25">
      <c r="A342" s="5"/>
      <c r="B342" s="69"/>
      <c r="C342" s="20"/>
      <c r="D342" s="20"/>
      <c r="E342" s="20"/>
      <c r="F342" s="20"/>
      <c r="G342" s="20"/>
      <c r="H342" s="20"/>
    </row>
    <row r="343" spans="1:8" x14ac:dyDescent="0.25">
      <c r="A343" s="5"/>
      <c r="B343" s="69"/>
      <c r="C343" s="20"/>
      <c r="D343" s="20"/>
      <c r="E343" s="20"/>
      <c r="F343" s="20"/>
      <c r="G343" s="20"/>
      <c r="H343" s="20"/>
    </row>
    <row r="344" spans="1:8" x14ac:dyDescent="0.25">
      <c r="A344" s="5"/>
      <c r="B344" s="69"/>
      <c r="C344" s="20"/>
      <c r="D344" s="20"/>
      <c r="E344" s="20"/>
      <c r="F344" s="20"/>
      <c r="G344" s="20"/>
      <c r="H344" s="20"/>
    </row>
    <row r="345" spans="1:8" x14ac:dyDescent="0.25">
      <c r="A345" s="5"/>
      <c r="B345" s="69"/>
      <c r="C345" s="20"/>
      <c r="D345" s="20"/>
      <c r="E345" s="20"/>
      <c r="F345" s="20"/>
      <c r="G345" s="20"/>
      <c r="H345" s="20"/>
    </row>
    <row r="346" spans="1:8" x14ac:dyDescent="0.25">
      <c r="A346" s="5"/>
      <c r="B346" s="69"/>
      <c r="C346" s="20"/>
      <c r="D346" s="20"/>
      <c r="E346" s="20"/>
      <c r="F346" s="20"/>
      <c r="G346" s="20"/>
      <c r="H346" s="20"/>
    </row>
    <row r="347" spans="1:8" x14ac:dyDescent="0.25">
      <c r="A347" s="5"/>
      <c r="B347" s="69"/>
      <c r="C347" s="20"/>
      <c r="D347" s="20"/>
      <c r="E347" s="20"/>
      <c r="F347" s="20"/>
      <c r="G347" s="20"/>
      <c r="H347" s="20"/>
    </row>
    <row r="348" spans="1:8" x14ac:dyDescent="0.25">
      <c r="A348" s="5"/>
      <c r="B348" s="69"/>
      <c r="C348" s="20"/>
      <c r="D348" s="20"/>
      <c r="E348" s="20"/>
      <c r="F348" s="20"/>
      <c r="G348" s="20"/>
      <c r="H348" s="20"/>
    </row>
    <row r="349" spans="1:8" x14ac:dyDescent="0.25">
      <c r="A349" s="5"/>
      <c r="B349" s="69"/>
      <c r="C349" s="20"/>
      <c r="D349" s="20"/>
      <c r="E349" s="20"/>
      <c r="F349" s="20"/>
      <c r="G349" s="20"/>
      <c r="H349" s="20"/>
    </row>
    <row r="350" spans="1:8" x14ac:dyDescent="0.25">
      <c r="A350" s="5"/>
      <c r="B350" s="69"/>
      <c r="C350" s="20"/>
      <c r="D350" s="20"/>
      <c r="E350" s="20"/>
      <c r="F350" s="20"/>
      <c r="G350" s="20"/>
      <c r="H350" s="20"/>
    </row>
    <row r="351" spans="1:8" x14ac:dyDescent="0.25">
      <c r="A351" s="5"/>
      <c r="B351" s="69"/>
      <c r="C351" s="20"/>
      <c r="D351" s="20"/>
      <c r="E351" s="20"/>
      <c r="F351" s="20"/>
      <c r="G351" s="20"/>
      <c r="H351" s="20"/>
    </row>
    <row r="352" spans="1:8" x14ac:dyDescent="0.25">
      <c r="A352" s="5"/>
      <c r="B352" s="69"/>
      <c r="C352" s="20"/>
      <c r="D352" s="20"/>
      <c r="E352" s="20"/>
      <c r="F352" s="20"/>
      <c r="G352" s="20"/>
      <c r="H352" s="20"/>
    </row>
    <row r="353" spans="1:8" x14ac:dyDescent="0.25">
      <c r="A353" s="5"/>
      <c r="B353" s="69"/>
      <c r="C353" s="20"/>
      <c r="D353" s="20"/>
      <c r="E353" s="20"/>
      <c r="F353" s="20"/>
      <c r="G353" s="20"/>
      <c r="H353" s="20"/>
    </row>
    <row r="354" spans="1:8" x14ac:dyDescent="0.25">
      <c r="A354" s="5"/>
      <c r="B354" s="69"/>
      <c r="C354" s="20"/>
      <c r="D354" s="20"/>
      <c r="E354" s="20"/>
      <c r="F354" s="20"/>
      <c r="G354" s="20"/>
      <c r="H354" s="20"/>
    </row>
    <row r="355" spans="1:8" x14ac:dyDescent="0.25">
      <c r="A355" s="5"/>
      <c r="B355" s="69"/>
      <c r="C355" s="20"/>
      <c r="D355" s="20"/>
      <c r="E355" s="20"/>
      <c r="F355" s="20"/>
      <c r="G355" s="20"/>
      <c r="H355" s="20"/>
    </row>
    <row r="356" spans="1:8" x14ac:dyDescent="0.25">
      <c r="A356" s="5"/>
      <c r="B356" s="69"/>
      <c r="C356" s="20"/>
      <c r="D356" s="20"/>
      <c r="E356" s="20"/>
      <c r="F356" s="20"/>
      <c r="G356" s="20"/>
      <c r="H356" s="20"/>
    </row>
    <row r="357" spans="1:8" x14ac:dyDescent="0.25">
      <c r="A357" s="5"/>
      <c r="B357" s="69"/>
      <c r="C357" s="20"/>
      <c r="D357" s="20"/>
      <c r="E357" s="20"/>
      <c r="F357" s="20"/>
      <c r="G357" s="20"/>
      <c r="H357" s="20"/>
    </row>
    <row r="358" spans="1:8" x14ac:dyDescent="0.25">
      <c r="A358" s="5"/>
      <c r="B358" s="69"/>
      <c r="C358" s="20"/>
      <c r="D358" s="20"/>
      <c r="E358" s="20"/>
      <c r="F358" s="20"/>
      <c r="G358" s="20"/>
      <c r="H358" s="20"/>
    </row>
    <row r="359" spans="1:8" x14ac:dyDescent="0.25">
      <c r="A359" s="5"/>
      <c r="B359" s="69"/>
      <c r="C359" s="20"/>
      <c r="D359" s="20"/>
      <c r="E359" s="20"/>
      <c r="F359" s="20"/>
      <c r="G359" s="20"/>
      <c r="H359" s="20"/>
    </row>
    <row r="360" spans="1:8" x14ac:dyDescent="0.25">
      <c r="A360" s="5"/>
      <c r="B360" s="69"/>
      <c r="C360" s="20"/>
      <c r="D360" s="20"/>
      <c r="E360" s="20"/>
      <c r="F360" s="20"/>
      <c r="G360" s="20"/>
      <c r="H360" s="20"/>
    </row>
    <row r="361" spans="1:8" x14ac:dyDescent="0.25">
      <c r="A361" s="5"/>
      <c r="B361" s="69"/>
      <c r="C361" s="20"/>
      <c r="D361" s="20"/>
      <c r="E361" s="20"/>
      <c r="F361" s="20"/>
      <c r="G361" s="20"/>
      <c r="H361" s="20"/>
    </row>
    <row r="362" spans="1:8" x14ac:dyDescent="0.25">
      <c r="A362" s="5"/>
      <c r="B362" s="69"/>
      <c r="C362" s="20"/>
      <c r="D362" s="20"/>
      <c r="E362" s="20"/>
      <c r="F362" s="20"/>
      <c r="G362" s="20"/>
      <c r="H362" s="20"/>
    </row>
    <row r="363" spans="1:8" x14ac:dyDescent="0.25">
      <c r="A363" s="5"/>
      <c r="B363" s="69"/>
      <c r="C363" s="20"/>
      <c r="D363" s="20"/>
      <c r="E363" s="20"/>
      <c r="F363" s="20"/>
      <c r="G363" s="20"/>
      <c r="H363" s="20"/>
    </row>
    <row r="364" spans="1:8" x14ac:dyDescent="0.25">
      <c r="A364" s="5"/>
      <c r="B364" s="69"/>
      <c r="C364" s="20"/>
      <c r="D364" s="20"/>
      <c r="E364" s="20"/>
      <c r="F364" s="20"/>
      <c r="G364" s="20"/>
      <c r="H364" s="20"/>
    </row>
    <row r="365" spans="1:8" x14ac:dyDescent="0.25">
      <c r="A365" s="5"/>
      <c r="B365" s="69"/>
      <c r="C365" s="20"/>
      <c r="D365" s="20"/>
      <c r="E365" s="20"/>
      <c r="F365" s="20"/>
      <c r="G365" s="20"/>
      <c r="H365" s="20"/>
    </row>
    <row r="366" spans="1:8" x14ac:dyDescent="0.25">
      <c r="A366" s="5"/>
      <c r="B366" s="69"/>
      <c r="C366" s="20"/>
      <c r="D366" s="20"/>
      <c r="E366" s="20"/>
      <c r="F366" s="20"/>
      <c r="G366" s="20"/>
      <c r="H366" s="20"/>
    </row>
    <row r="367" spans="1:8" x14ac:dyDescent="0.25">
      <c r="A367" s="5"/>
      <c r="B367" s="69"/>
      <c r="C367" s="20"/>
      <c r="D367" s="20"/>
      <c r="E367" s="20"/>
      <c r="F367" s="20"/>
      <c r="G367" s="20"/>
      <c r="H367" s="20"/>
    </row>
    <row r="368" spans="1:8" x14ac:dyDescent="0.25">
      <c r="A368" s="5"/>
      <c r="B368" s="69"/>
      <c r="C368" s="20"/>
      <c r="D368" s="20"/>
      <c r="E368" s="20"/>
      <c r="F368" s="20"/>
      <c r="G368" s="20"/>
      <c r="H368" s="20"/>
    </row>
    <row r="369" spans="1:8" x14ac:dyDescent="0.25">
      <c r="A369" s="5"/>
      <c r="B369" s="69"/>
      <c r="C369" s="20"/>
      <c r="D369" s="20"/>
      <c r="E369" s="20"/>
      <c r="F369" s="20"/>
      <c r="G369" s="20"/>
      <c r="H369" s="20"/>
    </row>
    <row r="370" spans="1:8" x14ac:dyDescent="0.25">
      <c r="A370" s="5"/>
      <c r="B370" s="69"/>
      <c r="C370" s="20"/>
      <c r="D370" s="20"/>
      <c r="E370" s="20"/>
      <c r="F370" s="20"/>
      <c r="G370" s="20"/>
      <c r="H370" s="20"/>
    </row>
  </sheetData>
  <mergeCells count="24">
    <mergeCell ref="A143:I144"/>
    <mergeCell ref="A175:I176"/>
    <mergeCell ref="A160:I161"/>
    <mergeCell ref="A126:I127"/>
    <mergeCell ref="A110:I111"/>
    <mergeCell ref="A92:I93"/>
    <mergeCell ref="A76:I77"/>
    <mergeCell ref="A58:I59"/>
    <mergeCell ref="A41:I42"/>
    <mergeCell ref="I21:I22"/>
    <mergeCell ref="A23:I24"/>
    <mergeCell ref="A21:A22"/>
    <mergeCell ref="B21:B22"/>
    <mergeCell ref="C21:C22"/>
    <mergeCell ref="G21:G22"/>
    <mergeCell ref="H21:H22"/>
    <mergeCell ref="D21:F21"/>
    <mergeCell ref="A16:I16"/>
    <mergeCell ref="A17:I17"/>
    <mergeCell ref="A11:I11"/>
    <mergeCell ref="A12:I12"/>
    <mergeCell ref="A13:I13"/>
    <mergeCell ref="A14:I14"/>
    <mergeCell ref="A15:I15"/>
  </mergeCells>
  <conditionalFormatting sqref="B35:C35">
    <cfRule type="cellIs" dxfId="13" priority="8" operator="lessThan">
      <formula>#REF!</formula>
    </cfRule>
  </conditionalFormatting>
  <conditionalFormatting sqref="B129:C130">
    <cfRule type="cellIs" dxfId="12" priority="6" operator="lessThan">
      <formula>#REF!</formula>
    </cfRule>
  </conditionalFormatting>
  <conditionalFormatting sqref="B53:C53">
    <cfRule type="cellIs" dxfId="11" priority="1" operator="lessThan">
      <formula>#REF!</formula>
    </cfRule>
  </conditionalFormatting>
  <pageMargins left="0.7" right="0.7" top="0.75" bottom="0.75" header="0.3" footer="0.3"/>
  <pageSetup paperSize="9" scale="77" orientation="landscape" r:id="rId1"/>
  <rowBreaks count="10" manualBreakCount="10">
    <brk id="20" max="8" man="1"/>
    <brk id="40" max="16383" man="1"/>
    <brk id="57" max="16383" man="1"/>
    <brk id="75" max="16383" man="1"/>
    <brk id="91" max="16383" man="1"/>
    <brk id="109" max="16383" man="1"/>
    <brk id="125" max="16383" man="1"/>
    <brk id="142" max="16383" man="1"/>
    <brk id="159" max="16383" man="1"/>
    <brk id="1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8"/>
  <sheetViews>
    <sheetView zoomScaleNormal="100" workbookViewId="0">
      <selection activeCell="F29" sqref="F29"/>
    </sheetView>
  </sheetViews>
  <sheetFormatPr defaultRowHeight="15" x14ac:dyDescent="0.25"/>
  <cols>
    <col min="1" max="1" width="20.42578125" style="1" customWidth="1"/>
    <col min="2" max="2" width="36.28515625" style="70" customWidth="1"/>
    <col min="3" max="3" width="22.5703125" style="3" customWidth="1"/>
    <col min="4" max="4" width="11.28515625" style="3" customWidth="1"/>
    <col min="5" max="5" width="10.42578125" style="3" customWidth="1"/>
    <col min="6" max="6" width="11.85546875" style="3" customWidth="1"/>
    <col min="7" max="7" width="15.140625" style="3" customWidth="1"/>
    <col min="8" max="8" width="14.28515625" style="3" customWidth="1"/>
    <col min="9" max="9" width="26" customWidth="1"/>
  </cols>
  <sheetData>
    <row r="1" spans="1:9" ht="15.75" x14ac:dyDescent="0.25">
      <c r="B1" s="83"/>
      <c r="C1" s="49"/>
      <c r="I1" s="3"/>
    </row>
    <row r="2" spans="1:9" ht="15.75" x14ac:dyDescent="0.25">
      <c r="A2" s="49" t="s">
        <v>90</v>
      </c>
      <c r="B2" s="83"/>
      <c r="H2" s="49" t="s">
        <v>91</v>
      </c>
      <c r="I2" s="49"/>
    </row>
    <row r="3" spans="1:9" ht="15.75" x14ac:dyDescent="0.25">
      <c r="A3" s="49" t="s">
        <v>92</v>
      </c>
      <c r="B3" s="83"/>
      <c r="H3" s="49" t="s">
        <v>93</v>
      </c>
      <c r="I3" s="49"/>
    </row>
    <row r="4" spans="1:9" ht="15.75" x14ac:dyDescent="0.25">
      <c r="A4" s="49" t="s">
        <v>94</v>
      </c>
      <c r="B4" s="83"/>
      <c r="H4" s="55" t="s">
        <v>95</v>
      </c>
      <c r="I4" s="49"/>
    </row>
    <row r="5" spans="1:9" ht="15.75" x14ac:dyDescent="0.25">
      <c r="A5" s="49" t="s">
        <v>96</v>
      </c>
      <c r="B5" s="83"/>
      <c r="H5" s="49" t="s">
        <v>97</v>
      </c>
      <c r="I5" s="49"/>
    </row>
    <row r="6" spans="1:9" ht="15.75" x14ac:dyDescent="0.25">
      <c r="A6" s="49" t="s">
        <v>98</v>
      </c>
      <c r="B6" s="83"/>
      <c r="H6" s="49" t="s">
        <v>99</v>
      </c>
      <c r="I6" s="49"/>
    </row>
    <row r="7" spans="1:9" ht="15.75" x14ac:dyDescent="0.25">
      <c r="A7" s="49" t="s">
        <v>100</v>
      </c>
      <c r="B7" s="83"/>
    </row>
    <row r="8" spans="1:9" ht="15.75" x14ac:dyDescent="0.25">
      <c r="A8" s="49" t="s">
        <v>101</v>
      </c>
      <c r="B8" s="83"/>
    </row>
    <row r="9" spans="1:9" ht="15.75" x14ac:dyDescent="0.25">
      <c r="A9" s="49" t="s">
        <v>102</v>
      </c>
      <c r="B9" s="83"/>
    </row>
    <row r="12" spans="1:9" ht="23.25" x14ac:dyDescent="0.35">
      <c r="A12" s="90" t="s">
        <v>103</v>
      </c>
      <c r="B12" s="90"/>
      <c r="C12" s="90"/>
      <c r="D12" s="90"/>
      <c r="E12" s="90"/>
      <c r="F12" s="90"/>
      <c r="G12" s="90"/>
      <c r="H12" s="90"/>
      <c r="I12" s="90"/>
    </row>
    <row r="13" spans="1:9" ht="23.25" x14ac:dyDescent="0.35">
      <c r="A13" s="90" t="s">
        <v>109</v>
      </c>
      <c r="B13" s="90"/>
      <c r="C13" s="90"/>
      <c r="D13" s="90"/>
      <c r="E13" s="90"/>
      <c r="F13" s="90"/>
      <c r="G13" s="90"/>
      <c r="H13" s="90"/>
      <c r="I13" s="90"/>
    </row>
    <row r="14" spans="1:9" ht="23.25" x14ac:dyDescent="0.35">
      <c r="A14" s="90" t="s">
        <v>105</v>
      </c>
      <c r="B14" s="90"/>
      <c r="C14" s="90"/>
      <c r="D14" s="90"/>
      <c r="E14" s="90"/>
      <c r="F14" s="90"/>
      <c r="G14" s="90"/>
      <c r="H14" s="90"/>
      <c r="I14" s="90"/>
    </row>
    <row r="15" spans="1:9" ht="23.25" x14ac:dyDescent="0.35">
      <c r="A15" s="90" t="s">
        <v>106</v>
      </c>
      <c r="B15" s="90"/>
      <c r="C15" s="90"/>
      <c r="D15" s="90"/>
      <c r="E15" s="90"/>
      <c r="F15" s="90"/>
      <c r="G15" s="90"/>
      <c r="H15" s="90"/>
      <c r="I15" s="90"/>
    </row>
    <row r="16" spans="1:9" ht="23.25" x14ac:dyDescent="0.35">
      <c r="A16" s="90" t="s">
        <v>107</v>
      </c>
      <c r="B16" s="90"/>
      <c r="C16" s="90"/>
      <c r="D16" s="90"/>
      <c r="E16" s="90"/>
      <c r="F16" s="90"/>
      <c r="G16" s="90"/>
      <c r="H16" s="90"/>
      <c r="I16" s="90"/>
    </row>
    <row r="17" spans="1:9" ht="23.25" x14ac:dyDescent="0.35">
      <c r="A17" s="90" t="s">
        <v>157</v>
      </c>
      <c r="B17" s="90"/>
      <c r="C17" s="90"/>
      <c r="D17" s="90"/>
      <c r="E17" s="90"/>
      <c r="F17" s="90"/>
      <c r="G17" s="90"/>
      <c r="H17" s="90"/>
      <c r="I17" s="90"/>
    </row>
    <row r="18" spans="1:9" ht="23.25" x14ac:dyDescent="0.35">
      <c r="A18" s="90" t="s">
        <v>108</v>
      </c>
      <c r="B18" s="90"/>
      <c r="C18" s="90"/>
      <c r="D18" s="90"/>
      <c r="E18" s="90"/>
      <c r="F18" s="90"/>
      <c r="G18" s="90"/>
      <c r="H18" s="90"/>
      <c r="I18" s="90"/>
    </row>
    <row r="19" spans="1:9" ht="15.75" x14ac:dyDescent="0.25">
      <c r="B19" s="83"/>
      <c r="C19" s="49"/>
      <c r="I19" s="3"/>
    </row>
    <row r="22" spans="1:9" x14ac:dyDescent="0.25">
      <c r="A22" s="105" t="s">
        <v>0</v>
      </c>
      <c r="B22" s="107" t="s">
        <v>1</v>
      </c>
      <c r="C22" s="105" t="s">
        <v>2</v>
      </c>
      <c r="D22" s="111" t="s">
        <v>3</v>
      </c>
      <c r="E22" s="112"/>
      <c r="F22" s="113"/>
      <c r="G22" s="97" t="s">
        <v>7</v>
      </c>
      <c r="H22" s="97" t="s">
        <v>28</v>
      </c>
      <c r="I22" s="97" t="s">
        <v>65</v>
      </c>
    </row>
    <row r="23" spans="1:9" ht="26.25" customHeight="1" x14ac:dyDescent="0.25">
      <c r="A23" s="106"/>
      <c r="B23" s="108"/>
      <c r="C23" s="106"/>
      <c r="D23" s="24" t="s">
        <v>4</v>
      </c>
      <c r="E23" s="24" t="s">
        <v>5</v>
      </c>
      <c r="F23" s="36" t="s">
        <v>6</v>
      </c>
      <c r="G23" s="98"/>
      <c r="H23" s="98"/>
      <c r="I23" s="98"/>
    </row>
    <row r="24" spans="1:9" x14ac:dyDescent="0.25">
      <c r="A24" s="99" t="s">
        <v>8</v>
      </c>
      <c r="B24" s="100"/>
      <c r="C24" s="100"/>
      <c r="D24" s="100"/>
      <c r="E24" s="100"/>
      <c r="F24" s="100"/>
      <c r="G24" s="100"/>
      <c r="H24" s="100"/>
      <c r="I24" s="101"/>
    </row>
    <row r="25" spans="1:9" x14ac:dyDescent="0.25">
      <c r="A25" s="117"/>
      <c r="B25" s="118"/>
      <c r="C25" s="118"/>
      <c r="D25" s="118"/>
      <c r="E25" s="118"/>
      <c r="F25" s="118"/>
      <c r="G25" s="118"/>
      <c r="H25" s="118"/>
      <c r="I25" s="119"/>
    </row>
    <row r="26" spans="1:9" ht="26.25" x14ac:dyDescent="0.25">
      <c r="A26" s="23" t="s">
        <v>11</v>
      </c>
      <c r="B26" s="88" t="s">
        <v>127</v>
      </c>
      <c r="C26" s="72">
        <v>60</v>
      </c>
      <c r="D26" s="73">
        <v>0.72</v>
      </c>
      <c r="E26" s="73">
        <v>2.82</v>
      </c>
      <c r="F26" s="73">
        <v>4.62</v>
      </c>
      <c r="G26" s="73">
        <v>46.74</v>
      </c>
      <c r="H26" s="72">
        <v>25</v>
      </c>
      <c r="I26" s="74" t="s">
        <v>66</v>
      </c>
    </row>
    <row r="27" spans="1:9" ht="28.5" x14ac:dyDescent="0.25">
      <c r="A27" s="2"/>
      <c r="B27" s="63" t="s">
        <v>122</v>
      </c>
      <c r="C27" s="72">
        <v>200</v>
      </c>
      <c r="D27" s="73">
        <v>3.1168</v>
      </c>
      <c r="E27" s="73">
        <v>4.3240000000000007</v>
      </c>
      <c r="F27" s="73">
        <v>6.7380000000000004</v>
      </c>
      <c r="G27" s="73">
        <v>78.3352</v>
      </c>
      <c r="H27" s="72">
        <v>157</v>
      </c>
      <c r="I27" s="74" t="s">
        <v>66</v>
      </c>
    </row>
    <row r="28" spans="1:9" ht="26.25" x14ac:dyDescent="0.25">
      <c r="A28" s="2"/>
      <c r="B28" s="85" t="s">
        <v>123</v>
      </c>
      <c r="C28" s="72">
        <v>90</v>
      </c>
      <c r="D28" s="73">
        <v>13.6944</v>
      </c>
      <c r="E28" s="73">
        <v>16.658999999999999</v>
      </c>
      <c r="F28" s="73">
        <v>13.149900000000001</v>
      </c>
      <c r="G28" s="73">
        <v>257.30819999999994</v>
      </c>
      <c r="H28" s="72">
        <v>306</v>
      </c>
      <c r="I28" s="74" t="s">
        <v>66</v>
      </c>
    </row>
    <row r="29" spans="1:9" ht="27" customHeight="1" x14ac:dyDescent="0.25">
      <c r="A29" s="2"/>
      <c r="B29" s="85" t="s">
        <v>124</v>
      </c>
      <c r="C29" s="72">
        <v>150</v>
      </c>
      <c r="D29" s="73">
        <v>3.3809999999999989</v>
      </c>
      <c r="E29" s="73">
        <v>4.1775000000000002</v>
      </c>
      <c r="F29" s="73">
        <v>35.616000000000007</v>
      </c>
      <c r="G29" s="73">
        <v>193.58550000000002</v>
      </c>
      <c r="H29" s="72">
        <v>360</v>
      </c>
      <c r="I29" s="74" t="s">
        <v>66</v>
      </c>
    </row>
    <row r="30" spans="1:9" ht="28.5" x14ac:dyDescent="0.25">
      <c r="A30" s="2"/>
      <c r="B30" s="63" t="s">
        <v>125</v>
      </c>
      <c r="C30" s="72">
        <v>200</v>
      </c>
      <c r="D30" s="73">
        <v>0.12</v>
      </c>
      <c r="E30" s="73">
        <v>0.12</v>
      </c>
      <c r="F30" s="73">
        <v>22.92</v>
      </c>
      <c r="G30" s="73">
        <v>93.24</v>
      </c>
      <c r="H30" s="72">
        <v>451</v>
      </c>
      <c r="I30" s="74" t="s">
        <v>66</v>
      </c>
    </row>
    <row r="31" spans="1:9" ht="26.25" x14ac:dyDescent="0.25">
      <c r="A31" s="2"/>
      <c r="B31" s="85" t="s">
        <v>32</v>
      </c>
      <c r="C31" s="72">
        <v>20</v>
      </c>
      <c r="D31" s="73">
        <v>1.5</v>
      </c>
      <c r="E31" s="73">
        <v>0.57999999999999996</v>
      </c>
      <c r="F31" s="73">
        <v>10.28</v>
      </c>
      <c r="G31" s="73">
        <v>52.34</v>
      </c>
      <c r="H31" s="72">
        <v>18</v>
      </c>
      <c r="I31" s="74" t="s">
        <v>66</v>
      </c>
    </row>
    <row r="32" spans="1:9" ht="26.25" x14ac:dyDescent="0.25">
      <c r="A32" s="2"/>
      <c r="B32" s="88" t="s">
        <v>126</v>
      </c>
      <c r="C32" s="72">
        <v>40</v>
      </c>
      <c r="D32" s="73">
        <v>2.2400000000000002</v>
      </c>
      <c r="E32" s="73">
        <v>0.44</v>
      </c>
      <c r="F32" s="73">
        <v>19.760000000000002</v>
      </c>
      <c r="G32" s="73">
        <v>91.96</v>
      </c>
      <c r="H32" s="72">
        <v>19</v>
      </c>
      <c r="I32" s="74" t="s">
        <v>66</v>
      </c>
    </row>
    <row r="33" spans="1:9" s="11" customFormat="1" x14ac:dyDescent="0.25">
      <c r="A33" s="2" t="s">
        <v>13</v>
      </c>
      <c r="B33" s="67"/>
      <c r="C33" s="2">
        <f>SUM(C26:C32)</f>
        <v>760</v>
      </c>
      <c r="D33" s="41">
        <f>SUM(D26:D32)</f>
        <v>24.772199999999998</v>
      </c>
      <c r="E33" s="41">
        <f t="shared" ref="E33:G33" si="0">SUM(E26:E32)</f>
        <v>29.1205</v>
      </c>
      <c r="F33" s="41">
        <f t="shared" si="0"/>
        <v>113.08390000000001</v>
      </c>
      <c r="G33" s="41">
        <f t="shared" si="0"/>
        <v>813.50890000000004</v>
      </c>
      <c r="H33" s="2"/>
      <c r="I33" s="39"/>
    </row>
    <row r="34" spans="1:9" ht="28.5" x14ac:dyDescent="0.25">
      <c r="A34" s="23" t="s">
        <v>14</v>
      </c>
      <c r="B34" s="7" t="s">
        <v>86</v>
      </c>
      <c r="C34" s="9">
        <v>40</v>
      </c>
      <c r="D34" s="8">
        <v>0.32</v>
      </c>
      <c r="E34" s="8">
        <v>0.04</v>
      </c>
      <c r="F34" s="8">
        <v>0.68</v>
      </c>
      <c r="G34" s="8">
        <v>4.3600000000000003</v>
      </c>
      <c r="H34" s="4">
        <v>36</v>
      </c>
      <c r="I34" s="38" t="s">
        <v>66</v>
      </c>
    </row>
    <row r="35" spans="1:9" ht="28.5" x14ac:dyDescent="0.25">
      <c r="A35" s="22"/>
      <c r="B35" s="7" t="s">
        <v>57</v>
      </c>
      <c r="C35" s="9">
        <v>200</v>
      </c>
      <c r="D35" s="8">
        <v>20.6</v>
      </c>
      <c r="E35" s="8">
        <v>12.1</v>
      </c>
      <c r="F35" s="8">
        <v>25.7</v>
      </c>
      <c r="G35" s="8">
        <v>294.5</v>
      </c>
      <c r="H35" s="4">
        <v>249</v>
      </c>
      <c r="I35" s="38" t="s">
        <v>66</v>
      </c>
    </row>
    <row r="36" spans="1:9" x14ac:dyDescent="0.25">
      <c r="A36" s="2"/>
      <c r="B36" s="18" t="s">
        <v>29</v>
      </c>
      <c r="C36" s="19">
        <v>20</v>
      </c>
      <c r="D36" s="17">
        <v>1.5</v>
      </c>
      <c r="E36" s="17">
        <v>2</v>
      </c>
      <c r="F36" s="17">
        <v>14.9</v>
      </c>
      <c r="G36" s="8">
        <v>83.4</v>
      </c>
      <c r="H36" s="4"/>
      <c r="I36" s="4" t="s">
        <v>71</v>
      </c>
    </row>
    <row r="37" spans="1:9" x14ac:dyDescent="0.25">
      <c r="A37" s="2"/>
      <c r="B37" s="7" t="s">
        <v>120</v>
      </c>
      <c r="C37" s="4">
        <v>200</v>
      </c>
      <c r="D37" s="4">
        <v>0</v>
      </c>
      <c r="E37" s="4">
        <v>0</v>
      </c>
      <c r="F37" s="4">
        <v>28.18</v>
      </c>
      <c r="G37" s="4">
        <v>112.7</v>
      </c>
      <c r="H37" s="4" t="s">
        <v>12</v>
      </c>
      <c r="I37" s="38" t="s">
        <v>12</v>
      </c>
    </row>
    <row r="38" spans="1:9" ht="25.5" x14ac:dyDescent="0.25">
      <c r="A38" s="2"/>
      <c r="B38" s="31" t="s">
        <v>43</v>
      </c>
      <c r="C38" s="4">
        <v>60</v>
      </c>
      <c r="D38" s="4">
        <v>4.5</v>
      </c>
      <c r="E38" s="4">
        <v>1.7</v>
      </c>
      <c r="F38" s="4">
        <v>30.8</v>
      </c>
      <c r="G38" s="4">
        <v>157</v>
      </c>
      <c r="H38" s="4">
        <v>18</v>
      </c>
      <c r="I38" s="38" t="s">
        <v>66</v>
      </c>
    </row>
    <row r="39" spans="1:9" x14ac:dyDescent="0.25">
      <c r="A39" s="2" t="s">
        <v>15</v>
      </c>
      <c r="B39" s="66"/>
      <c r="C39" s="2">
        <f>SUM(C34:C38)</f>
        <v>520</v>
      </c>
      <c r="D39" s="2">
        <f t="shared" ref="D39:G39" si="1">SUM(D34:D38)</f>
        <v>26.92</v>
      </c>
      <c r="E39" s="2">
        <f t="shared" si="1"/>
        <v>15.839999999999998</v>
      </c>
      <c r="F39" s="2">
        <f t="shared" si="1"/>
        <v>100.26</v>
      </c>
      <c r="G39" s="2">
        <f t="shared" si="1"/>
        <v>651.96</v>
      </c>
      <c r="H39" s="4"/>
      <c r="I39" s="42"/>
    </row>
    <row r="40" spans="1:9" x14ac:dyDescent="0.25">
      <c r="A40" s="2" t="s">
        <v>17</v>
      </c>
      <c r="B40" s="66"/>
      <c r="C40" s="2">
        <f>C33+C39</f>
        <v>1280</v>
      </c>
      <c r="D40" s="2">
        <f t="shared" ref="D40:G40" si="2">D33+D39</f>
        <v>51.6922</v>
      </c>
      <c r="E40" s="2">
        <f t="shared" si="2"/>
        <v>44.960499999999996</v>
      </c>
      <c r="F40" s="2">
        <f t="shared" si="2"/>
        <v>213.34390000000002</v>
      </c>
      <c r="G40" s="2">
        <f t="shared" si="2"/>
        <v>1465.4689000000001</v>
      </c>
      <c r="H40" s="4"/>
      <c r="I40" s="42"/>
    </row>
    <row r="41" spans="1:9" x14ac:dyDescent="0.25">
      <c r="A41" s="91" t="s">
        <v>16</v>
      </c>
      <c r="B41" s="92"/>
      <c r="C41" s="92"/>
      <c r="D41" s="92"/>
      <c r="E41" s="92"/>
      <c r="F41" s="92"/>
      <c r="G41" s="92"/>
      <c r="H41" s="92"/>
      <c r="I41" s="93"/>
    </row>
    <row r="42" spans="1:9" x14ac:dyDescent="0.25">
      <c r="A42" s="114"/>
      <c r="B42" s="115"/>
      <c r="C42" s="115"/>
      <c r="D42" s="115"/>
      <c r="E42" s="115"/>
      <c r="F42" s="115"/>
      <c r="G42" s="115"/>
      <c r="H42" s="115"/>
      <c r="I42" s="116"/>
    </row>
    <row r="43" spans="1:9" ht="28.5" x14ac:dyDescent="0.25">
      <c r="A43" s="23" t="s">
        <v>11</v>
      </c>
      <c r="B43" s="63" t="s">
        <v>130</v>
      </c>
      <c r="C43" s="72">
        <v>60</v>
      </c>
      <c r="D43" s="73">
        <v>0.30995999999999996</v>
      </c>
      <c r="E43" s="73">
        <v>2.1785040000000002</v>
      </c>
      <c r="F43" s="73">
        <v>1.818432</v>
      </c>
      <c r="G43" s="73">
        <v>28.120104000000005</v>
      </c>
      <c r="H43" s="72">
        <v>82</v>
      </c>
      <c r="I43" s="74" t="s">
        <v>66</v>
      </c>
    </row>
    <row r="44" spans="1:9" ht="26.25" x14ac:dyDescent="0.25">
      <c r="A44" s="22"/>
      <c r="B44" s="88" t="s">
        <v>128</v>
      </c>
      <c r="C44" s="72">
        <v>200</v>
      </c>
      <c r="D44" s="73">
        <v>2.008</v>
      </c>
      <c r="E44" s="73">
        <v>3.532</v>
      </c>
      <c r="F44" s="73">
        <v>12.52</v>
      </c>
      <c r="G44" s="73">
        <v>89.9</v>
      </c>
      <c r="H44" s="72">
        <v>156</v>
      </c>
      <c r="I44" s="74" t="s">
        <v>66</v>
      </c>
    </row>
    <row r="45" spans="1:9" ht="26.25" x14ac:dyDescent="0.25">
      <c r="A45" s="2"/>
      <c r="B45" s="85" t="s">
        <v>39</v>
      </c>
      <c r="C45" s="72">
        <v>240</v>
      </c>
      <c r="D45" s="73">
        <v>26.7196</v>
      </c>
      <c r="E45" s="73">
        <v>24.643599999999996</v>
      </c>
      <c r="F45" s="73">
        <v>30.048100000000005</v>
      </c>
      <c r="G45" s="73">
        <v>448.86320000000006</v>
      </c>
      <c r="H45" s="72">
        <v>334</v>
      </c>
      <c r="I45" s="74" t="s">
        <v>66</v>
      </c>
    </row>
    <row r="46" spans="1:9" ht="30" customHeight="1" x14ac:dyDescent="0.25">
      <c r="A46" s="2"/>
      <c r="B46" s="88" t="s">
        <v>129</v>
      </c>
      <c r="C46" s="72">
        <v>200</v>
      </c>
      <c r="D46" s="73">
        <v>0.64</v>
      </c>
      <c r="E46" s="73">
        <v>4.8000000000000001E-2</v>
      </c>
      <c r="F46" s="73">
        <v>29.1</v>
      </c>
      <c r="G46" s="73">
        <v>119.39200000000001</v>
      </c>
      <c r="H46" s="72">
        <v>455</v>
      </c>
      <c r="I46" s="74" t="s">
        <v>66</v>
      </c>
    </row>
    <row r="47" spans="1:9" ht="26.25" x14ac:dyDescent="0.25">
      <c r="A47" s="2"/>
      <c r="B47" s="85" t="s">
        <v>32</v>
      </c>
      <c r="C47" s="72">
        <v>20</v>
      </c>
      <c r="D47" s="73">
        <v>1.5</v>
      </c>
      <c r="E47" s="73">
        <v>0.57999999999999996</v>
      </c>
      <c r="F47" s="73">
        <v>10.28</v>
      </c>
      <c r="G47" s="73">
        <v>52.34</v>
      </c>
      <c r="H47" s="72">
        <v>18</v>
      </c>
      <c r="I47" s="74" t="s">
        <v>66</v>
      </c>
    </row>
    <row r="48" spans="1:9" ht="26.25" x14ac:dyDescent="0.25">
      <c r="A48" s="2"/>
      <c r="B48" s="88" t="s">
        <v>126</v>
      </c>
      <c r="C48" s="72">
        <v>40</v>
      </c>
      <c r="D48" s="73">
        <v>2.2400000000000002</v>
      </c>
      <c r="E48" s="73">
        <v>0.44</v>
      </c>
      <c r="F48" s="73">
        <v>19.760000000000002</v>
      </c>
      <c r="G48" s="73">
        <v>91.96</v>
      </c>
      <c r="H48" s="72">
        <v>19</v>
      </c>
      <c r="I48" s="74" t="s">
        <v>66</v>
      </c>
    </row>
    <row r="49" spans="1:9" x14ac:dyDescent="0.25">
      <c r="A49" s="2" t="s">
        <v>13</v>
      </c>
      <c r="B49" s="66"/>
      <c r="C49" s="2">
        <f>SUM(C43:C48)</f>
        <v>760</v>
      </c>
      <c r="D49" s="41">
        <f>SUM(D43:D48)</f>
        <v>33.417560000000002</v>
      </c>
      <c r="E49" s="41">
        <f t="shared" ref="E49:G49" si="3">SUM(E43:E48)</f>
        <v>31.422103999999994</v>
      </c>
      <c r="F49" s="41">
        <f t="shared" si="3"/>
        <v>103.52653200000002</v>
      </c>
      <c r="G49" s="41">
        <f t="shared" si="3"/>
        <v>830.57530400000019</v>
      </c>
      <c r="H49" s="4"/>
      <c r="I49" s="38"/>
    </row>
    <row r="50" spans="1:9" ht="28.5" x14ac:dyDescent="0.25">
      <c r="A50" s="23" t="s">
        <v>14</v>
      </c>
      <c r="B50" s="32" t="s">
        <v>154</v>
      </c>
      <c r="C50" s="33">
        <v>50</v>
      </c>
      <c r="D50" s="12">
        <v>0.6</v>
      </c>
      <c r="E50" s="12">
        <v>2</v>
      </c>
      <c r="F50" s="12">
        <v>3.2</v>
      </c>
      <c r="G50" s="12">
        <v>33.799999999999997</v>
      </c>
      <c r="H50" s="4">
        <v>58</v>
      </c>
      <c r="I50" s="38" t="s">
        <v>66</v>
      </c>
    </row>
    <row r="51" spans="1:9" ht="25.5" x14ac:dyDescent="0.25">
      <c r="A51" s="22"/>
      <c r="B51" s="7" t="s">
        <v>33</v>
      </c>
      <c r="C51" s="9">
        <v>90</v>
      </c>
      <c r="D51" s="8">
        <v>13.4</v>
      </c>
      <c r="E51" s="8">
        <v>13</v>
      </c>
      <c r="F51" s="8">
        <v>11.6</v>
      </c>
      <c r="G51" s="8">
        <v>216.7</v>
      </c>
      <c r="H51" s="4">
        <v>302</v>
      </c>
      <c r="I51" s="38" t="s">
        <v>66</v>
      </c>
    </row>
    <row r="52" spans="1:9" ht="25.5" x14ac:dyDescent="0.25">
      <c r="A52" s="2"/>
      <c r="B52" s="15" t="s">
        <v>117</v>
      </c>
      <c r="C52" s="13">
        <v>150</v>
      </c>
      <c r="D52" s="14">
        <v>3.7</v>
      </c>
      <c r="E52" s="14">
        <v>4.2</v>
      </c>
      <c r="F52" s="14">
        <v>41</v>
      </c>
      <c r="G52" s="14">
        <v>216.9</v>
      </c>
      <c r="H52" s="4">
        <v>171</v>
      </c>
      <c r="I52" s="38" t="s">
        <v>80</v>
      </c>
    </row>
    <row r="53" spans="1:9" ht="25.5" x14ac:dyDescent="0.25">
      <c r="A53" s="2"/>
      <c r="B53" s="32" t="s">
        <v>121</v>
      </c>
      <c r="C53" s="33">
        <v>200</v>
      </c>
      <c r="D53" s="12">
        <v>0</v>
      </c>
      <c r="E53" s="12">
        <v>0</v>
      </c>
      <c r="F53" s="12">
        <v>5.99</v>
      </c>
      <c r="G53" s="12">
        <v>23.98</v>
      </c>
      <c r="H53" s="4">
        <v>376</v>
      </c>
      <c r="I53" s="38" t="s">
        <v>80</v>
      </c>
    </row>
    <row r="54" spans="1:9" ht="25.5" x14ac:dyDescent="0.25">
      <c r="A54" s="2"/>
      <c r="B54" s="7" t="s">
        <v>43</v>
      </c>
      <c r="C54" s="4">
        <v>40</v>
      </c>
      <c r="D54" s="4">
        <v>3</v>
      </c>
      <c r="E54" s="4">
        <v>1.2</v>
      </c>
      <c r="F54" s="4">
        <v>20.6</v>
      </c>
      <c r="G54" s="4">
        <v>104.7</v>
      </c>
      <c r="H54" s="4">
        <v>18</v>
      </c>
      <c r="I54" s="38" t="s">
        <v>66</v>
      </c>
    </row>
    <row r="55" spans="1:9" x14ac:dyDescent="0.25">
      <c r="A55" s="2" t="s">
        <v>15</v>
      </c>
      <c r="B55" s="66"/>
      <c r="C55" s="2">
        <f>SUM(C50:C54)</f>
        <v>530</v>
      </c>
      <c r="D55" s="2">
        <f t="shared" ref="D55:G55" si="4">SUM(D50:D54)</f>
        <v>20.7</v>
      </c>
      <c r="E55" s="2">
        <f t="shared" si="4"/>
        <v>20.399999999999999</v>
      </c>
      <c r="F55" s="2">
        <f t="shared" si="4"/>
        <v>82.39</v>
      </c>
      <c r="G55" s="2">
        <f t="shared" si="4"/>
        <v>596.08000000000004</v>
      </c>
      <c r="H55" s="4"/>
      <c r="I55" s="42"/>
    </row>
    <row r="56" spans="1:9" x14ac:dyDescent="0.25">
      <c r="A56" s="2" t="s">
        <v>17</v>
      </c>
      <c r="B56" s="66"/>
      <c r="C56" s="2">
        <f>C49+C55</f>
        <v>1290</v>
      </c>
      <c r="D56" s="2">
        <f t="shared" ref="D56:G56" si="5">D49+D55</f>
        <v>54.117559999999997</v>
      </c>
      <c r="E56" s="2">
        <f t="shared" si="5"/>
        <v>51.822103999999996</v>
      </c>
      <c r="F56" s="2">
        <f t="shared" si="5"/>
        <v>185.91653200000002</v>
      </c>
      <c r="G56" s="2">
        <f t="shared" si="5"/>
        <v>1426.6553040000003</v>
      </c>
      <c r="H56" s="4"/>
      <c r="I56" s="42"/>
    </row>
    <row r="57" spans="1:9" x14ac:dyDescent="0.25">
      <c r="A57" s="91" t="s">
        <v>18</v>
      </c>
      <c r="B57" s="92"/>
      <c r="C57" s="92"/>
      <c r="D57" s="92"/>
      <c r="E57" s="92"/>
      <c r="F57" s="92"/>
      <c r="G57" s="92"/>
      <c r="H57" s="92"/>
      <c r="I57" s="93"/>
    </row>
    <row r="58" spans="1:9" x14ac:dyDescent="0.25">
      <c r="A58" s="114"/>
      <c r="B58" s="115"/>
      <c r="C58" s="115"/>
      <c r="D58" s="115"/>
      <c r="E58" s="115"/>
      <c r="F58" s="115"/>
      <c r="G58" s="115"/>
      <c r="H58" s="115"/>
      <c r="I58" s="116"/>
    </row>
    <row r="59" spans="1:9" ht="28.5" x14ac:dyDescent="0.25">
      <c r="A59" s="23" t="s">
        <v>11</v>
      </c>
      <c r="B59" s="86" t="s">
        <v>131</v>
      </c>
      <c r="C59" s="75">
        <v>60</v>
      </c>
      <c r="D59" s="73">
        <v>0</v>
      </c>
      <c r="E59" s="73">
        <v>1.9980000000000004</v>
      </c>
      <c r="F59" s="73">
        <v>0.99900000000000022</v>
      </c>
      <c r="G59" s="73">
        <v>21.978000000000005</v>
      </c>
      <c r="H59" s="72">
        <v>57</v>
      </c>
      <c r="I59" s="74" t="s">
        <v>66</v>
      </c>
    </row>
    <row r="60" spans="1:9" ht="28.5" x14ac:dyDescent="0.25">
      <c r="A60" s="22"/>
      <c r="B60" s="63" t="s">
        <v>132</v>
      </c>
      <c r="C60" s="72">
        <v>200</v>
      </c>
      <c r="D60" s="73">
        <v>1.662608695652174</v>
      </c>
      <c r="E60" s="73">
        <v>2.0365217391304347</v>
      </c>
      <c r="F60" s="73">
        <v>12.72</v>
      </c>
      <c r="G60" s="73">
        <v>75.8591304347826</v>
      </c>
      <c r="H60" s="72" t="s">
        <v>135</v>
      </c>
      <c r="I60" s="74" t="s">
        <v>66</v>
      </c>
    </row>
    <row r="61" spans="1:9" x14ac:dyDescent="0.25">
      <c r="A61" s="22"/>
      <c r="B61" s="85" t="s">
        <v>133</v>
      </c>
      <c r="C61" s="72">
        <v>30</v>
      </c>
      <c r="D61" s="73">
        <v>6.3864999999999998</v>
      </c>
      <c r="E61" s="73">
        <v>5.2773000000000003</v>
      </c>
      <c r="F61" s="73">
        <v>3.1954000000000002</v>
      </c>
      <c r="G61" s="73">
        <v>85.823300000000003</v>
      </c>
      <c r="H61" s="72">
        <v>308</v>
      </c>
      <c r="I61" s="76"/>
    </row>
    <row r="62" spans="1:9" ht="26.25" x14ac:dyDescent="0.25">
      <c r="A62" s="22"/>
      <c r="B62" s="85" t="s">
        <v>134</v>
      </c>
      <c r="C62" s="72">
        <v>90</v>
      </c>
      <c r="D62" s="73">
        <v>18.588600000000003</v>
      </c>
      <c r="E62" s="73">
        <v>3.7980000000000005</v>
      </c>
      <c r="F62" s="73">
        <v>14.9076</v>
      </c>
      <c r="G62" s="73">
        <v>168.16680000000005</v>
      </c>
      <c r="H62" s="72">
        <v>256</v>
      </c>
      <c r="I62" s="74" t="s">
        <v>66</v>
      </c>
    </row>
    <row r="63" spans="1:9" ht="26.25" x14ac:dyDescent="0.25">
      <c r="A63" s="2"/>
      <c r="B63" s="85" t="s">
        <v>49</v>
      </c>
      <c r="C63" s="72">
        <v>150</v>
      </c>
      <c r="D63" s="73">
        <v>3.2749999999999995</v>
      </c>
      <c r="E63" s="73">
        <v>4.9452999999999996</v>
      </c>
      <c r="F63" s="73">
        <v>21.990099999999998</v>
      </c>
      <c r="G63" s="73">
        <v>145.56809999999999</v>
      </c>
      <c r="H63" s="72">
        <v>354</v>
      </c>
      <c r="I63" s="74" t="s">
        <v>66</v>
      </c>
    </row>
    <row r="64" spans="1:9" ht="26.25" x14ac:dyDescent="0.25">
      <c r="A64" s="2"/>
      <c r="B64" s="85" t="s">
        <v>129</v>
      </c>
      <c r="C64" s="72">
        <v>200</v>
      </c>
      <c r="D64" s="73">
        <v>0.64</v>
      </c>
      <c r="E64" s="73">
        <v>4.8000000000000001E-2</v>
      </c>
      <c r="F64" s="73">
        <v>29.1</v>
      </c>
      <c r="G64" s="73">
        <v>119.39200000000001</v>
      </c>
      <c r="H64" s="72">
        <v>455</v>
      </c>
      <c r="I64" s="74" t="s">
        <v>66</v>
      </c>
    </row>
    <row r="65" spans="1:9" ht="26.25" x14ac:dyDescent="0.25">
      <c r="A65" s="2"/>
      <c r="B65" s="85" t="s">
        <v>32</v>
      </c>
      <c r="C65" s="72">
        <v>20</v>
      </c>
      <c r="D65" s="73">
        <v>1.5</v>
      </c>
      <c r="E65" s="73">
        <v>0.57999999999999996</v>
      </c>
      <c r="F65" s="73">
        <v>10.28</v>
      </c>
      <c r="G65" s="73">
        <v>52.34</v>
      </c>
      <c r="H65" s="72">
        <v>18</v>
      </c>
      <c r="I65" s="74" t="s">
        <v>66</v>
      </c>
    </row>
    <row r="66" spans="1:9" ht="26.25" x14ac:dyDescent="0.25">
      <c r="A66" s="2"/>
      <c r="B66" s="88" t="s">
        <v>126</v>
      </c>
      <c r="C66" s="72">
        <v>40</v>
      </c>
      <c r="D66" s="73">
        <v>2.2400000000000002</v>
      </c>
      <c r="E66" s="73">
        <v>0.44</v>
      </c>
      <c r="F66" s="73">
        <v>19.760000000000002</v>
      </c>
      <c r="G66" s="73">
        <v>91.96</v>
      </c>
      <c r="H66" s="72">
        <v>19</v>
      </c>
      <c r="I66" s="74" t="s">
        <v>66</v>
      </c>
    </row>
    <row r="67" spans="1:9" x14ac:dyDescent="0.25">
      <c r="A67" s="2" t="s">
        <v>13</v>
      </c>
      <c r="B67" s="66"/>
      <c r="C67" s="2">
        <f>SUM(C59:C66)</f>
        <v>790</v>
      </c>
      <c r="D67" s="41">
        <f>SUM(D59:D66)</f>
        <v>34.29270869565218</v>
      </c>
      <c r="E67" s="41">
        <f t="shared" ref="E67:G67" si="6">SUM(E59:E66)</f>
        <v>19.123121739130433</v>
      </c>
      <c r="F67" s="41">
        <f t="shared" si="6"/>
        <v>112.95210000000002</v>
      </c>
      <c r="G67" s="41">
        <f t="shared" si="6"/>
        <v>761.08733043478276</v>
      </c>
      <c r="H67" s="4"/>
      <c r="I67" s="38"/>
    </row>
    <row r="68" spans="1:9" ht="28.5" x14ac:dyDescent="0.25">
      <c r="A68" s="23" t="s">
        <v>14</v>
      </c>
      <c r="B68" s="7" t="s">
        <v>87</v>
      </c>
      <c r="C68" s="9">
        <v>155</v>
      </c>
      <c r="D68" s="52">
        <v>11.81</v>
      </c>
      <c r="E68" s="52">
        <v>11.37</v>
      </c>
      <c r="F68" s="52">
        <v>66.17</v>
      </c>
      <c r="G68" s="52">
        <v>413.94</v>
      </c>
      <c r="H68" s="27">
        <v>497</v>
      </c>
      <c r="I68" s="38" t="s">
        <v>66</v>
      </c>
    </row>
    <row r="69" spans="1:9" x14ac:dyDescent="0.25">
      <c r="A69" s="22"/>
      <c r="B69" s="34" t="s">
        <v>30</v>
      </c>
      <c r="C69" s="10">
        <v>10</v>
      </c>
      <c r="D69" s="6">
        <v>0.1</v>
      </c>
      <c r="E69" s="6">
        <v>8.3000000000000007</v>
      </c>
      <c r="F69" s="6">
        <v>0.1</v>
      </c>
      <c r="G69" s="6">
        <v>74.900000000000006</v>
      </c>
      <c r="H69" s="4">
        <v>13</v>
      </c>
      <c r="I69" s="38" t="s">
        <v>68</v>
      </c>
    </row>
    <row r="70" spans="1:9" ht="25.5" x14ac:dyDescent="0.25">
      <c r="A70" s="22"/>
      <c r="B70" s="7" t="s">
        <v>37</v>
      </c>
      <c r="C70" s="10">
        <v>100</v>
      </c>
      <c r="D70" s="6">
        <v>0.8</v>
      </c>
      <c r="E70" s="6">
        <v>0.2</v>
      </c>
      <c r="F70" s="6">
        <v>7.5</v>
      </c>
      <c r="G70" s="6">
        <v>35</v>
      </c>
      <c r="H70" s="4">
        <v>399</v>
      </c>
      <c r="I70" s="38" t="s">
        <v>66</v>
      </c>
    </row>
    <row r="71" spans="1:9" ht="25.5" x14ac:dyDescent="0.25">
      <c r="A71" s="2"/>
      <c r="B71" s="7" t="s">
        <v>36</v>
      </c>
      <c r="C71" s="9">
        <v>200</v>
      </c>
      <c r="D71" s="8">
        <v>0</v>
      </c>
      <c r="E71" s="8">
        <v>0</v>
      </c>
      <c r="F71" s="8">
        <v>6</v>
      </c>
      <c r="G71" s="8">
        <v>24</v>
      </c>
      <c r="H71" s="4">
        <v>420</v>
      </c>
      <c r="I71" s="38" t="s">
        <v>66</v>
      </c>
    </row>
    <row r="72" spans="1:9" ht="25.5" x14ac:dyDescent="0.25">
      <c r="A72" s="2"/>
      <c r="B72" s="7" t="s">
        <v>43</v>
      </c>
      <c r="C72" s="4">
        <v>20</v>
      </c>
      <c r="D72" s="4">
        <v>1.5</v>
      </c>
      <c r="E72" s="4">
        <v>0.6</v>
      </c>
      <c r="F72" s="4">
        <v>10.3</v>
      </c>
      <c r="G72" s="4">
        <v>52.3</v>
      </c>
      <c r="H72" s="4">
        <v>18</v>
      </c>
      <c r="I72" s="38" t="s">
        <v>66</v>
      </c>
    </row>
    <row r="73" spans="1:9" x14ac:dyDescent="0.25">
      <c r="A73" s="2" t="s">
        <v>15</v>
      </c>
      <c r="B73" s="66"/>
      <c r="C73" s="2">
        <f>SUM(C68:C72)</f>
        <v>485</v>
      </c>
      <c r="D73" s="2">
        <f t="shared" ref="D73:G73" si="7">SUM(D68:D72)</f>
        <v>14.21</v>
      </c>
      <c r="E73" s="2">
        <f t="shared" si="7"/>
        <v>20.470000000000002</v>
      </c>
      <c r="F73" s="2">
        <f t="shared" si="7"/>
        <v>90.07</v>
      </c>
      <c r="G73" s="2">
        <f t="shared" si="7"/>
        <v>600.14</v>
      </c>
      <c r="H73" s="4"/>
      <c r="I73" s="42"/>
    </row>
    <row r="74" spans="1:9" x14ac:dyDescent="0.25">
      <c r="A74" s="2" t="s">
        <v>17</v>
      </c>
      <c r="B74" s="66"/>
      <c r="C74" s="2">
        <f>C67+C73</f>
        <v>1275</v>
      </c>
      <c r="D74" s="2">
        <f t="shared" ref="D74:G74" si="8">D67+D73</f>
        <v>48.502708695652181</v>
      </c>
      <c r="E74" s="2">
        <f t="shared" si="8"/>
        <v>39.593121739130439</v>
      </c>
      <c r="F74" s="2">
        <f t="shared" si="8"/>
        <v>203.02210000000002</v>
      </c>
      <c r="G74" s="2">
        <f t="shared" si="8"/>
        <v>1361.2273304347827</v>
      </c>
      <c r="H74" s="4"/>
      <c r="I74" s="42"/>
    </row>
    <row r="75" spans="1:9" x14ac:dyDescent="0.25">
      <c r="A75" s="91" t="s">
        <v>19</v>
      </c>
      <c r="B75" s="92"/>
      <c r="C75" s="92"/>
      <c r="D75" s="92"/>
      <c r="E75" s="92"/>
      <c r="F75" s="92"/>
      <c r="G75" s="92"/>
      <c r="H75" s="92"/>
      <c r="I75" s="93"/>
    </row>
    <row r="76" spans="1:9" x14ac:dyDescent="0.25">
      <c r="A76" s="114"/>
      <c r="B76" s="115"/>
      <c r="C76" s="115"/>
      <c r="D76" s="115"/>
      <c r="E76" s="115"/>
      <c r="F76" s="115"/>
      <c r="G76" s="115"/>
      <c r="H76" s="115"/>
      <c r="I76" s="116"/>
    </row>
    <row r="77" spans="1:9" ht="26.25" x14ac:dyDescent="0.25">
      <c r="A77" s="23" t="s">
        <v>11</v>
      </c>
      <c r="B77" s="86" t="s">
        <v>136</v>
      </c>
      <c r="C77" s="72">
        <v>60</v>
      </c>
      <c r="D77" s="73">
        <v>0.48</v>
      </c>
      <c r="E77" s="73">
        <v>0.06</v>
      </c>
      <c r="F77" s="73">
        <v>1.02</v>
      </c>
      <c r="G77" s="73">
        <v>6.54</v>
      </c>
      <c r="H77" s="72" t="s">
        <v>139</v>
      </c>
      <c r="I77" s="74" t="s">
        <v>66</v>
      </c>
    </row>
    <row r="78" spans="1:9" ht="28.5" x14ac:dyDescent="0.25">
      <c r="A78" s="2"/>
      <c r="B78" s="63" t="s">
        <v>155</v>
      </c>
      <c r="C78" s="72">
        <v>200</v>
      </c>
      <c r="D78" s="73">
        <v>4.2959999999999994</v>
      </c>
      <c r="E78" s="73">
        <v>4.5000000000000009</v>
      </c>
      <c r="F78" s="73">
        <v>15.648</v>
      </c>
      <c r="G78" s="73">
        <v>120.27600000000001</v>
      </c>
      <c r="H78" s="72">
        <v>132</v>
      </c>
      <c r="I78" s="74" t="s">
        <v>66</v>
      </c>
    </row>
    <row r="79" spans="1:9" ht="30.75" customHeight="1" x14ac:dyDescent="0.25">
      <c r="A79" s="2"/>
      <c r="B79" s="85" t="s">
        <v>138</v>
      </c>
      <c r="C79" s="72">
        <v>240</v>
      </c>
      <c r="D79" s="73">
        <v>18.407040000000002</v>
      </c>
      <c r="E79" s="73">
        <v>36.669600000000003</v>
      </c>
      <c r="F79" s="73">
        <v>26.061360000000001</v>
      </c>
      <c r="G79" s="73">
        <v>507.90000000000009</v>
      </c>
      <c r="H79" s="72">
        <v>297</v>
      </c>
      <c r="I79" s="74" t="s">
        <v>66</v>
      </c>
    </row>
    <row r="80" spans="1:9" ht="24" customHeight="1" x14ac:dyDescent="0.25">
      <c r="A80" s="2"/>
      <c r="B80" s="85" t="s">
        <v>119</v>
      </c>
      <c r="C80" s="72">
        <v>200</v>
      </c>
      <c r="D80" s="73">
        <v>0.1</v>
      </c>
      <c r="E80" s="73">
        <v>0.04</v>
      </c>
      <c r="F80" s="73">
        <v>12.83</v>
      </c>
      <c r="G80" s="73">
        <v>51.75</v>
      </c>
      <c r="H80" s="72" t="s">
        <v>12</v>
      </c>
      <c r="I80" s="74"/>
    </row>
    <row r="81" spans="1:9" ht="26.25" x14ac:dyDescent="0.25">
      <c r="A81" s="2"/>
      <c r="B81" s="85" t="s">
        <v>32</v>
      </c>
      <c r="C81" s="72">
        <v>20</v>
      </c>
      <c r="D81" s="73">
        <v>1.5</v>
      </c>
      <c r="E81" s="73">
        <v>0.57999999999999996</v>
      </c>
      <c r="F81" s="73">
        <v>10.28</v>
      </c>
      <c r="G81" s="73">
        <v>52.34</v>
      </c>
      <c r="H81" s="72">
        <v>18</v>
      </c>
      <c r="I81" s="74" t="s">
        <v>66</v>
      </c>
    </row>
    <row r="82" spans="1:9" ht="26.25" x14ac:dyDescent="0.25">
      <c r="A82" s="2"/>
      <c r="B82" s="88" t="s">
        <v>126</v>
      </c>
      <c r="C82" s="72">
        <v>40</v>
      </c>
      <c r="D82" s="73">
        <v>2.2400000000000002</v>
      </c>
      <c r="E82" s="73">
        <v>0.44</v>
      </c>
      <c r="F82" s="73">
        <v>19.760000000000002</v>
      </c>
      <c r="G82" s="73">
        <v>91.96</v>
      </c>
      <c r="H82" s="72">
        <v>19</v>
      </c>
      <c r="I82" s="74" t="s">
        <v>66</v>
      </c>
    </row>
    <row r="83" spans="1:9" x14ac:dyDescent="0.25">
      <c r="A83" s="2" t="s">
        <v>13</v>
      </c>
      <c r="B83" s="66"/>
      <c r="C83" s="2">
        <f>SUM(C77:C82)</f>
        <v>760</v>
      </c>
      <c r="D83" s="41">
        <f>SUM(D77:D82)</f>
        <v>27.023040000000002</v>
      </c>
      <c r="E83" s="41">
        <f t="shared" ref="E83:G83" si="9">SUM(E77:E82)</f>
        <v>42.2896</v>
      </c>
      <c r="F83" s="41">
        <f t="shared" si="9"/>
        <v>85.599360000000004</v>
      </c>
      <c r="G83" s="41">
        <f t="shared" si="9"/>
        <v>830.76600000000019</v>
      </c>
      <c r="H83" s="4"/>
      <c r="I83" s="38"/>
    </row>
    <row r="84" spans="1:9" ht="25.5" x14ac:dyDescent="0.25">
      <c r="A84" s="23" t="s">
        <v>14</v>
      </c>
      <c r="B84" s="7" t="s">
        <v>61</v>
      </c>
      <c r="C84" s="9">
        <v>200</v>
      </c>
      <c r="D84" s="8">
        <v>9.1999999999999993</v>
      </c>
      <c r="E84" s="8">
        <v>13.9</v>
      </c>
      <c r="F84" s="8">
        <v>47.9</v>
      </c>
      <c r="G84" s="8">
        <v>353.5</v>
      </c>
      <c r="H84" s="4">
        <v>208</v>
      </c>
      <c r="I84" s="38" t="s">
        <v>66</v>
      </c>
    </row>
    <row r="85" spans="1:9" ht="25.5" x14ac:dyDescent="0.25">
      <c r="A85" s="2"/>
      <c r="B85" s="7" t="s">
        <v>62</v>
      </c>
      <c r="C85" s="9">
        <v>50</v>
      </c>
      <c r="D85" s="8">
        <v>4.4000000000000004</v>
      </c>
      <c r="E85" s="8">
        <v>3.8</v>
      </c>
      <c r="F85" s="8">
        <v>24.4</v>
      </c>
      <c r="G85" s="8">
        <v>149</v>
      </c>
      <c r="H85" s="4">
        <v>544</v>
      </c>
      <c r="I85" s="38" t="s">
        <v>66</v>
      </c>
    </row>
    <row r="86" spans="1:9" ht="25.5" x14ac:dyDescent="0.25">
      <c r="A86" s="2"/>
      <c r="B86" s="32" t="s">
        <v>121</v>
      </c>
      <c r="C86" s="33">
        <v>200</v>
      </c>
      <c r="D86" s="12">
        <v>0</v>
      </c>
      <c r="E86" s="12">
        <v>0</v>
      </c>
      <c r="F86" s="12">
        <v>5.99</v>
      </c>
      <c r="G86" s="12">
        <v>23.98</v>
      </c>
      <c r="H86" s="4">
        <v>376</v>
      </c>
      <c r="I86" s="38" t="s">
        <v>80</v>
      </c>
    </row>
    <row r="87" spans="1:9" ht="25.5" x14ac:dyDescent="0.25">
      <c r="A87" s="2"/>
      <c r="B87" s="7" t="s">
        <v>43</v>
      </c>
      <c r="C87" s="4">
        <v>60</v>
      </c>
      <c r="D87" s="4">
        <v>4.5</v>
      </c>
      <c r="E87" s="4">
        <v>1.7</v>
      </c>
      <c r="F87" s="4">
        <v>30.8</v>
      </c>
      <c r="G87" s="4">
        <v>157</v>
      </c>
      <c r="H87" s="4">
        <v>18</v>
      </c>
      <c r="I87" s="38" t="s">
        <v>66</v>
      </c>
    </row>
    <row r="88" spans="1:9" x14ac:dyDescent="0.25">
      <c r="A88" s="2" t="s">
        <v>15</v>
      </c>
      <c r="B88" s="66"/>
      <c r="C88" s="2">
        <f>SUM(C84:C87)</f>
        <v>510</v>
      </c>
      <c r="D88" s="2">
        <f t="shared" ref="D88:G88" si="10">SUM(D84:D87)</f>
        <v>18.100000000000001</v>
      </c>
      <c r="E88" s="2">
        <f t="shared" si="10"/>
        <v>19.399999999999999</v>
      </c>
      <c r="F88" s="2">
        <f t="shared" si="10"/>
        <v>109.08999999999999</v>
      </c>
      <c r="G88" s="2">
        <f t="shared" si="10"/>
        <v>683.48</v>
      </c>
      <c r="H88" s="4"/>
      <c r="I88" s="42"/>
    </row>
    <row r="89" spans="1:9" x14ac:dyDescent="0.25">
      <c r="A89" s="2" t="s">
        <v>17</v>
      </c>
      <c r="B89" s="66"/>
      <c r="C89" s="2">
        <f>C83+C88</f>
        <v>1270</v>
      </c>
      <c r="D89" s="2">
        <f t="shared" ref="D89:G89" si="11">D83+D88</f>
        <v>45.123040000000003</v>
      </c>
      <c r="E89" s="2">
        <f t="shared" si="11"/>
        <v>61.689599999999999</v>
      </c>
      <c r="F89" s="2">
        <f t="shared" si="11"/>
        <v>194.68935999999999</v>
      </c>
      <c r="G89" s="2">
        <f t="shared" si="11"/>
        <v>1514.2460000000001</v>
      </c>
      <c r="H89" s="4"/>
      <c r="I89" s="42"/>
    </row>
    <row r="90" spans="1:9" x14ac:dyDescent="0.25">
      <c r="A90" s="91" t="s">
        <v>20</v>
      </c>
      <c r="B90" s="92"/>
      <c r="C90" s="92"/>
      <c r="D90" s="92"/>
      <c r="E90" s="92"/>
      <c r="F90" s="92"/>
      <c r="G90" s="92"/>
      <c r="H90" s="92"/>
      <c r="I90" s="93"/>
    </row>
    <row r="91" spans="1:9" x14ac:dyDescent="0.25">
      <c r="A91" s="114"/>
      <c r="B91" s="115"/>
      <c r="C91" s="115"/>
      <c r="D91" s="115"/>
      <c r="E91" s="115"/>
      <c r="F91" s="115"/>
      <c r="G91" s="115"/>
      <c r="H91" s="115"/>
      <c r="I91" s="116"/>
    </row>
    <row r="92" spans="1:9" ht="26.25" x14ac:dyDescent="0.25">
      <c r="A92" s="23" t="s">
        <v>11</v>
      </c>
      <c r="B92" s="85" t="s">
        <v>140</v>
      </c>
      <c r="C92" s="72">
        <v>60</v>
      </c>
      <c r="D92" s="73">
        <v>1.7260000000000002</v>
      </c>
      <c r="E92" s="73">
        <v>4.4252000000000002</v>
      </c>
      <c r="F92" s="73">
        <v>6.1075999999999997</v>
      </c>
      <c r="G92" s="73">
        <v>71.161199999999994</v>
      </c>
      <c r="H92" s="72">
        <v>94</v>
      </c>
      <c r="I92" s="74" t="s">
        <v>66</v>
      </c>
    </row>
    <row r="93" spans="1:9" s="28" customFormat="1" ht="28.5" customHeight="1" x14ac:dyDescent="0.25">
      <c r="A93" s="22"/>
      <c r="B93" s="63" t="s">
        <v>158</v>
      </c>
      <c r="C93" s="72">
        <v>200</v>
      </c>
      <c r="D93" s="73">
        <v>2.33</v>
      </c>
      <c r="E93" s="73">
        <v>5.79</v>
      </c>
      <c r="F93" s="73">
        <v>12.86</v>
      </c>
      <c r="G93" s="73">
        <v>112.85</v>
      </c>
      <c r="H93" s="72">
        <v>131</v>
      </c>
      <c r="I93" s="74" t="s">
        <v>66</v>
      </c>
    </row>
    <row r="94" spans="1:9" ht="27.75" customHeight="1" x14ac:dyDescent="0.25">
      <c r="A94" s="2"/>
      <c r="B94" s="85" t="s">
        <v>112</v>
      </c>
      <c r="C94" s="72">
        <v>240</v>
      </c>
      <c r="D94" s="73">
        <v>22.89</v>
      </c>
      <c r="E94" s="73">
        <v>36.590000000000003</v>
      </c>
      <c r="F94" s="73">
        <v>48.86</v>
      </c>
      <c r="G94" s="73">
        <v>616.29</v>
      </c>
      <c r="H94" s="72">
        <v>275</v>
      </c>
      <c r="I94" s="74" t="s">
        <v>66</v>
      </c>
    </row>
    <row r="95" spans="1:9" ht="26.25" customHeight="1" x14ac:dyDescent="0.25">
      <c r="A95" s="2"/>
      <c r="B95" s="63" t="s">
        <v>125</v>
      </c>
      <c r="C95" s="72">
        <v>200</v>
      </c>
      <c r="D95" s="73">
        <v>0.12</v>
      </c>
      <c r="E95" s="73">
        <v>0.12</v>
      </c>
      <c r="F95" s="73">
        <v>22.92</v>
      </c>
      <c r="G95" s="73">
        <v>93.24</v>
      </c>
      <c r="H95" s="72">
        <v>451</v>
      </c>
      <c r="I95" s="74" t="s">
        <v>66</v>
      </c>
    </row>
    <row r="96" spans="1:9" ht="26.25" x14ac:dyDescent="0.25">
      <c r="A96" s="2"/>
      <c r="B96" s="85" t="s">
        <v>32</v>
      </c>
      <c r="C96" s="72">
        <v>20</v>
      </c>
      <c r="D96" s="73">
        <v>1.5</v>
      </c>
      <c r="E96" s="73">
        <v>0.57999999999999996</v>
      </c>
      <c r="F96" s="73">
        <v>10.28</v>
      </c>
      <c r="G96" s="73">
        <v>52.34</v>
      </c>
      <c r="H96" s="72">
        <v>18</v>
      </c>
      <c r="I96" s="74" t="s">
        <v>66</v>
      </c>
    </row>
    <row r="97" spans="1:9" ht="26.25" x14ac:dyDescent="0.25">
      <c r="A97" s="2"/>
      <c r="B97" s="88" t="s">
        <v>126</v>
      </c>
      <c r="C97" s="72">
        <v>40</v>
      </c>
      <c r="D97" s="73">
        <v>2.2400000000000002</v>
      </c>
      <c r="E97" s="73">
        <v>0.44</v>
      </c>
      <c r="F97" s="73">
        <v>19.760000000000002</v>
      </c>
      <c r="G97" s="73">
        <v>91.96</v>
      </c>
      <c r="H97" s="72">
        <v>19</v>
      </c>
      <c r="I97" s="74" t="s">
        <v>66</v>
      </c>
    </row>
    <row r="98" spans="1:9" x14ac:dyDescent="0.25">
      <c r="A98" s="2" t="s">
        <v>13</v>
      </c>
      <c r="B98" s="66"/>
      <c r="C98" s="2">
        <f>SUM(C92:C97)</f>
        <v>760</v>
      </c>
      <c r="D98" s="41">
        <f>SUM(D92:D97)</f>
        <v>30.806000000000004</v>
      </c>
      <c r="E98" s="41">
        <f t="shared" ref="E98:G98" si="12">SUM(E92:E97)</f>
        <v>47.945199999999993</v>
      </c>
      <c r="F98" s="41">
        <f t="shared" si="12"/>
        <v>120.7876</v>
      </c>
      <c r="G98" s="41">
        <f t="shared" si="12"/>
        <v>1037.8411999999998</v>
      </c>
      <c r="H98" s="4"/>
      <c r="I98" s="38"/>
    </row>
    <row r="99" spans="1:9" ht="25.5" x14ac:dyDescent="0.25">
      <c r="A99" s="23" t="s">
        <v>14</v>
      </c>
      <c r="B99" s="18" t="s">
        <v>58</v>
      </c>
      <c r="C99" s="19">
        <v>40</v>
      </c>
      <c r="D99" s="17">
        <v>4.0999999999999996</v>
      </c>
      <c r="E99" s="17">
        <v>2</v>
      </c>
      <c r="F99" s="17">
        <v>24</v>
      </c>
      <c r="G99" s="17">
        <v>130.1</v>
      </c>
      <c r="H99" s="4">
        <v>29</v>
      </c>
      <c r="I99" s="38" t="s">
        <v>66</v>
      </c>
    </row>
    <row r="100" spans="1:9" ht="25.5" x14ac:dyDescent="0.25">
      <c r="A100" s="23"/>
      <c r="B100" s="7" t="s">
        <v>51</v>
      </c>
      <c r="C100" s="9">
        <v>90</v>
      </c>
      <c r="D100" s="8">
        <v>16.100000000000001</v>
      </c>
      <c r="E100" s="8">
        <v>14.2</v>
      </c>
      <c r="F100" s="8">
        <v>13.4</v>
      </c>
      <c r="G100" s="8">
        <v>245.9</v>
      </c>
      <c r="H100" s="4">
        <v>309</v>
      </c>
      <c r="I100" s="38" t="s">
        <v>66</v>
      </c>
    </row>
    <row r="101" spans="1:9" ht="25.5" x14ac:dyDescent="0.25">
      <c r="A101" s="2"/>
      <c r="B101" s="7" t="s">
        <v>49</v>
      </c>
      <c r="C101" s="9">
        <v>150</v>
      </c>
      <c r="D101" s="8">
        <v>3.3</v>
      </c>
      <c r="E101" s="8">
        <v>4.9000000000000004</v>
      </c>
      <c r="F101" s="8">
        <v>22</v>
      </c>
      <c r="G101" s="8">
        <v>145.6</v>
      </c>
      <c r="H101" s="4">
        <v>354</v>
      </c>
      <c r="I101" s="38" t="s">
        <v>66</v>
      </c>
    </row>
    <row r="102" spans="1:9" ht="32.25" customHeight="1" x14ac:dyDescent="0.25">
      <c r="A102" s="2"/>
      <c r="B102" s="88" t="s">
        <v>129</v>
      </c>
      <c r="C102" s="33">
        <v>200</v>
      </c>
      <c r="D102" s="12">
        <v>0.5</v>
      </c>
      <c r="E102" s="12">
        <v>0</v>
      </c>
      <c r="F102" s="12">
        <v>14.8</v>
      </c>
      <c r="G102" s="12">
        <v>61.6</v>
      </c>
      <c r="H102" s="4">
        <v>638</v>
      </c>
      <c r="I102" s="74" t="s">
        <v>66</v>
      </c>
    </row>
    <row r="103" spans="1:9" ht="25.5" x14ac:dyDescent="0.25">
      <c r="A103" s="2"/>
      <c r="B103" s="45" t="s">
        <v>43</v>
      </c>
      <c r="C103" s="48">
        <v>20</v>
      </c>
      <c r="D103" s="48">
        <v>1.5</v>
      </c>
      <c r="E103" s="48">
        <v>0.6</v>
      </c>
      <c r="F103" s="48">
        <v>10.3</v>
      </c>
      <c r="G103" s="48">
        <v>52.3</v>
      </c>
      <c r="H103" s="4">
        <v>18</v>
      </c>
      <c r="I103" s="38" t="s">
        <v>66</v>
      </c>
    </row>
    <row r="104" spans="1:9" x14ac:dyDescent="0.25">
      <c r="A104" s="2" t="s">
        <v>15</v>
      </c>
      <c r="B104" s="66"/>
      <c r="C104" s="2">
        <f>SUM(C99:C103)</f>
        <v>500</v>
      </c>
      <c r="D104" s="2">
        <f t="shared" ref="D104:G104" si="13">SUM(D99:D103)</f>
        <v>25.500000000000004</v>
      </c>
      <c r="E104" s="2">
        <f t="shared" si="13"/>
        <v>21.700000000000003</v>
      </c>
      <c r="F104" s="2">
        <f t="shared" si="13"/>
        <v>84.5</v>
      </c>
      <c r="G104" s="2">
        <f t="shared" si="13"/>
        <v>635.5</v>
      </c>
      <c r="H104" s="4"/>
      <c r="I104" s="42"/>
    </row>
    <row r="105" spans="1:9" x14ac:dyDescent="0.25">
      <c r="A105" s="2" t="s">
        <v>17</v>
      </c>
      <c r="B105" s="66"/>
      <c r="C105" s="2">
        <f>C98+C104</f>
        <v>1260</v>
      </c>
      <c r="D105" s="2">
        <f t="shared" ref="D105:G105" si="14">D98+D104</f>
        <v>56.306000000000012</v>
      </c>
      <c r="E105" s="2">
        <f t="shared" si="14"/>
        <v>69.645199999999988</v>
      </c>
      <c r="F105" s="2">
        <f t="shared" si="14"/>
        <v>205.2876</v>
      </c>
      <c r="G105" s="2">
        <f t="shared" si="14"/>
        <v>1673.3411999999998</v>
      </c>
      <c r="H105" s="4"/>
      <c r="I105" s="42"/>
    </row>
    <row r="106" spans="1:9" ht="42.75" x14ac:dyDescent="0.25">
      <c r="A106" s="40" t="s">
        <v>78</v>
      </c>
      <c r="B106" s="68"/>
      <c r="C106" s="24"/>
      <c r="D106" s="26">
        <f>(D33+D49+D67+D83+D98)/5</f>
        <v>30.06230173913044</v>
      </c>
      <c r="E106" s="26">
        <f>(E33+E49+E67+E83+E98)/5</f>
        <v>33.980105147826087</v>
      </c>
      <c r="F106" s="26">
        <f>(F33+F49+F67+F83+F98)/5</f>
        <v>107.18989839999999</v>
      </c>
      <c r="G106" s="26">
        <f>(G33+G49+G67+G83+G98)/5</f>
        <v>854.75574688695667</v>
      </c>
      <c r="H106" s="24"/>
      <c r="I106" s="58"/>
    </row>
    <row r="107" spans="1:9" ht="42.75" x14ac:dyDescent="0.25">
      <c r="A107" s="40" t="s">
        <v>148</v>
      </c>
      <c r="B107" s="68"/>
      <c r="C107" s="24"/>
      <c r="D107" s="24">
        <f>(D39+D55+D73+D88+D123)/5</f>
        <v>20.386000000000003</v>
      </c>
      <c r="E107" s="24">
        <f>(E39+E55+E73+E88+E123)/5</f>
        <v>18.401999999999997</v>
      </c>
      <c r="F107" s="24">
        <f>(F39+F55+F73+F88+F123)/5</f>
        <v>98.322000000000003</v>
      </c>
      <c r="G107" s="24">
        <f>(G39+G55+G73+G88+G123)/5</f>
        <v>640.53199999999993</v>
      </c>
      <c r="H107" s="25"/>
      <c r="I107" s="58"/>
    </row>
    <row r="108" spans="1:9" ht="28.5" x14ac:dyDescent="0.25">
      <c r="A108" s="40" t="s">
        <v>74</v>
      </c>
      <c r="B108" s="68"/>
      <c r="C108" s="24"/>
      <c r="D108" s="26">
        <f>D106+D107</f>
        <v>50.448301739130443</v>
      </c>
      <c r="E108" s="26">
        <f t="shared" ref="E108:G108" si="15">E106+E107</f>
        <v>52.382105147826081</v>
      </c>
      <c r="F108" s="26">
        <f t="shared" si="15"/>
        <v>205.51189840000001</v>
      </c>
      <c r="G108" s="26">
        <f t="shared" si="15"/>
        <v>1495.2877468869565</v>
      </c>
      <c r="H108" s="25"/>
      <c r="I108" s="58"/>
    </row>
    <row r="109" spans="1:9" x14ac:dyDescent="0.25">
      <c r="A109" s="91" t="s">
        <v>21</v>
      </c>
      <c r="B109" s="92"/>
      <c r="C109" s="92"/>
      <c r="D109" s="92"/>
      <c r="E109" s="92"/>
      <c r="F109" s="92"/>
      <c r="G109" s="92"/>
      <c r="H109" s="92"/>
      <c r="I109" s="93"/>
    </row>
    <row r="110" spans="1:9" x14ac:dyDescent="0.25">
      <c r="A110" s="114"/>
      <c r="B110" s="115"/>
      <c r="C110" s="115"/>
      <c r="D110" s="115"/>
      <c r="E110" s="115"/>
      <c r="F110" s="115"/>
      <c r="G110" s="115"/>
      <c r="H110" s="115"/>
      <c r="I110" s="116"/>
    </row>
    <row r="111" spans="1:9" ht="26.25" x14ac:dyDescent="0.25">
      <c r="A111" s="23" t="s">
        <v>11</v>
      </c>
      <c r="B111" s="85" t="s">
        <v>136</v>
      </c>
      <c r="C111" s="75">
        <v>60</v>
      </c>
      <c r="D111" s="73">
        <v>0.48</v>
      </c>
      <c r="E111" s="73">
        <v>0.06</v>
      </c>
      <c r="F111" s="73">
        <v>1.02</v>
      </c>
      <c r="G111" s="73">
        <v>6.54</v>
      </c>
      <c r="H111" s="72" t="s">
        <v>139</v>
      </c>
      <c r="I111" s="74" t="s">
        <v>66</v>
      </c>
    </row>
    <row r="112" spans="1:9" ht="28.5" x14ac:dyDescent="0.25">
      <c r="A112" s="2"/>
      <c r="B112" s="63" t="s">
        <v>122</v>
      </c>
      <c r="C112" s="75">
        <v>200</v>
      </c>
      <c r="D112" s="73">
        <v>3.1168</v>
      </c>
      <c r="E112" s="73">
        <v>4.3240000000000007</v>
      </c>
      <c r="F112" s="73">
        <v>6.7380000000000004</v>
      </c>
      <c r="G112" s="73">
        <v>78.3352</v>
      </c>
      <c r="H112" s="72">
        <v>157</v>
      </c>
      <c r="I112" s="74" t="s">
        <v>66</v>
      </c>
    </row>
    <row r="113" spans="1:9" ht="25.5" x14ac:dyDescent="0.25">
      <c r="A113" s="2"/>
      <c r="B113" s="15" t="s">
        <v>51</v>
      </c>
      <c r="C113" s="13">
        <v>90</v>
      </c>
      <c r="D113" s="8">
        <v>16.100000000000001</v>
      </c>
      <c r="E113" s="8">
        <v>14.2</v>
      </c>
      <c r="F113" s="8">
        <v>13.4</v>
      </c>
      <c r="G113" s="8">
        <v>245.9</v>
      </c>
      <c r="H113" s="4">
        <v>309</v>
      </c>
      <c r="I113" s="38" t="s">
        <v>66</v>
      </c>
    </row>
    <row r="114" spans="1:9" ht="30" customHeight="1" x14ac:dyDescent="0.25">
      <c r="A114" s="2"/>
      <c r="B114" s="15" t="s">
        <v>141</v>
      </c>
      <c r="C114" s="13">
        <v>150</v>
      </c>
      <c r="D114" s="14">
        <v>6.32</v>
      </c>
      <c r="E114" s="14">
        <v>5.36</v>
      </c>
      <c r="F114" s="14">
        <v>28.53</v>
      </c>
      <c r="G114" s="14">
        <v>187.64</v>
      </c>
      <c r="H114" s="4">
        <v>341</v>
      </c>
      <c r="I114" s="38" t="s">
        <v>80</v>
      </c>
    </row>
    <row r="115" spans="1:9" ht="26.25" x14ac:dyDescent="0.25">
      <c r="A115" s="2"/>
      <c r="B115" s="85" t="s">
        <v>142</v>
      </c>
      <c r="C115" s="75">
        <v>200</v>
      </c>
      <c r="D115" s="73">
        <v>0.126</v>
      </c>
      <c r="E115" s="73">
        <v>1.4000000000000002E-2</v>
      </c>
      <c r="F115" s="73">
        <v>22.398000000000003</v>
      </c>
      <c r="G115" s="73">
        <v>90.222000000000008</v>
      </c>
      <c r="H115" s="72">
        <v>450</v>
      </c>
      <c r="I115" s="74" t="s">
        <v>66</v>
      </c>
    </row>
    <row r="116" spans="1:9" ht="26.25" x14ac:dyDescent="0.25">
      <c r="A116" s="2"/>
      <c r="B116" s="85" t="s">
        <v>32</v>
      </c>
      <c r="C116" s="75">
        <v>20</v>
      </c>
      <c r="D116" s="73">
        <v>1.5</v>
      </c>
      <c r="E116" s="73">
        <v>0.57999999999999996</v>
      </c>
      <c r="F116" s="73">
        <v>10.28</v>
      </c>
      <c r="G116" s="73">
        <v>52.34</v>
      </c>
      <c r="H116" s="72">
        <v>18</v>
      </c>
      <c r="I116" s="74" t="s">
        <v>66</v>
      </c>
    </row>
    <row r="117" spans="1:9" ht="26.25" x14ac:dyDescent="0.25">
      <c r="A117" s="2"/>
      <c r="B117" s="88" t="s">
        <v>126</v>
      </c>
      <c r="C117" s="75">
        <v>40</v>
      </c>
      <c r="D117" s="73">
        <v>2.2400000000000002</v>
      </c>
      <c r="E117" s="73">
        <v>0.44</v>
      </c>
      <c r="F117" s="73">
        <v>19.760000000000002</v>
      </c>
      <c r="G117" s="73">
        <v>91.96</v>
      </c>
      <c r="H117" s="72">
        <v>19</v>
      </c>
      <c r="I117" s="74" t="s">
        <v>66</v>
      </c>
    </row>
    <row r="118" spans="1:9" x14ac:dyDescent="0.25">
      <c r="A118" s="2" t="s">
        <v>13</v>
      </c>
      <c r="B118" s="66"/>
      <c r="C118" s="2">
        <f>SUM(C111:C117)</f>
        <v>760</v>
      </c>
      <c r="D118" s="41">
        <f>SUM(D111:D117)</f>
        <v>29.882800000000003</v>
      </c>
      <c r="E118" s="41">
        <f t="shared" ref="E118:G118" si="16">SUM(E111:E117)</f>
        <v>24.977999999999998</v>
      </c>
      <c r="F118" s="41">
        <f t="shared" si="16"/>
        <v>102.12600000000002</v>
      </c>
      <c r="G118" s="41">
        <f t="shared" si="16"/>
        <v>752.93720000000008</v>
      </c>
      <c r="H118" s="4"/>
      <c r="I118" s="38"/>
    </row>
    <row r="119" spans="1:9" ht="25.5" x14ac:dyDescent="0.25">
      <c r="A119" s="23" t="s">
        <v>14</v>
      </c>
      <c r="B119" s="7" t="s">
        <v>52</v>
      </c>
      <c r="C119" s="9">
        <v>200</v>
      </c>
      <c r="D119" s="8">
        <v>15.1</v>
      </c>
      <c r="E119" s="8">
        <v>13.6</v>
      </c>
      <c r="F119" s="8">
        <v>49</v>
      </c>
      <c r="G119" s="8">
        <v>379</v>
      </c>
      <c r="H119" s="4">
        <v>226</v>
      </c>
      <c r="I119" s="38" t="s">
        <v>66</v>
      </c>
    </row>
    <row r="120" spans="1:9" ht="25.5" x14ac:dyDescent="0.25">
      <c r="A120" s="2"/>
      <c r="B120" s="7" t="s">
        <v>37</v>
      </c>
      <c r="C120" s="19">
        <v>100</v>
      </c>
      <c r="D120" s="17">
        <v>0.4</v>
      </c>
      <c r="E120" s="17">
        <v>0.4</v>
      </c>
      <c r="F120" s="17">
        <v>9.8000000000000007</v>
      </c>
      <c r="G120" s="17">
        <v>44.4</v>
      </c>
      <c r="H120" s="4">
        <v>403</v>
      </c>
      <c r="I120" s="38" t="s">
        <v>66</v>
      </c>
    </row>
    <row r="121" spans="1:9" ht="25.5" x14ac:dyDescent="0.25">
      <c r="A121" s="2"/>
      <c r="B121" s="32" t="s">
        <v>59</v>
      </c>
      <c r="C121" s="33">
        <v>200</v>
      </c>
      <c r="D121" s="12">
        <v>2</v>
      </c>
      <c r="E121" s="12">
        <v>0.2</v>
      </c>
      <c r="F121" s="12">
        <v>20.2</v>
      </c>
      <c r="G121" s="12">
        <v>90.6</v>
      </c>
      <c r="H121" s="4">
        <v>484</v>
      </c>
      <c r="I121" s="38" t="s">
        <v>66</v>
      </c>
    </row>
    <row r="122" spans="1:9" ht="25.5" x14ac:dyDescent="0.25">
      <c r="A122" s="2"/>
      <c r="B122" s="32" t="s">
        <v>43</v>
      </c>
      <c r="C122" s="33">
        <v>60</v>
      </c>
      <c r="D122" s="12">
        <v>4.5</v>
      </c>
      <c r="E122" s="12">
        <v>1.7</v>
      </c>
      <c r="F122" s="12">
        <v>30.8</v>
      </c>
      <c r="G122" s="12">
        <v>157</v>
      </c>
      <c r="H122" s="4">
        <v>18</v>
      </c>
      <c r="I122" s="38" t="s">
        <v>66</v>
      </c>
    </row>
    <row r="123" spans="1:9" x14ac:dyDescent="0.25">
      <c r="A123" s="2" t="s">
        <v>15</v>
      </c>
      <c r="B123" s="66"/>
      <c r="C123" s="2">
        <f>SUM(C119:C122)</f>
        <v>560</v>
      </c>
      <c r="D123" s="2">
        <f t="shared" ref="D123:G123" si="17">SUM(D119:D122)</f>
        <v>22</v>
      </c>
      <c r="E123" s="2">
        <f t="shared" si="17"/>
        <v>15.899999999999999</v>
      </c>
      <c r="F123" s="2">
        <f t="shared" si="17"/>
        <v>109.8</v>
      </c>
      <c r="G123" s="2">
        <f t="shared" si="17"/>
        <v>671</v>
      </c>
      <c r="H123" s="4"/>
      <c r="I123" s="42"/>
    </row>
    <row r="124" spans="1:9" x14ac:dyDescent="0.25">
      <c r="A124" s="2" t="s">
        <v>17</v>
      </c>
      <c r="B124" s="66"/>
      <c r="C124" s="2">
        <f>C118+C123</f>
        <v>1320</v>
      </c>
      <c r="D124" s="2">
        <f t="shared" ref="D124:G124" si="18">D118+D123</f>
        <v>51.882800000000003</v>
      </c>
      <c r="E124" s="2">
        <f t="shared" si="18"/>
        <v>40.878</v>
      </c>
      <c r="F124" s="2">
        <f t="shared" si="18"/>
        <v>211.92600000000002</v>
      </c>
      <c r="G124" s="2">
        <f t="shared" si="18"/>
        <v>1423.9372000000001</v>
      </c>
      <c r="H124" s="4"/>
      <c r="I124" s="42"/>
    </row>
    <row r="125" spans="1:9" x14ac:dyDescent="0.25">
      <c r="A125" s="91" t="s">
        <v>22</v>
      </c>
      <c r="B125" s="92"/>
      <c r="C125" s="92"/>
      <c r="D125" s="92"/>
      <c r="E125" s="92"/>
      <c r="F125" s="92"/>
      <c r="G125" s="92"/>
      <c r="H125" s="92"/>
      <c r="I125" s="93"/>
    </row>
    <row r="126" spans="1:9" x14ac:dyDescent="0.25">
      <c r="A126" s="114"/>
      <c r="B126" s="115"/>
      <c r="C126" s="115"/>
      <c r="D126" s="115"/>
      <c r="E126" s="115"/>
      <c r="F126" s="115"/>
      <c r="G126" s="115"/>
      <c r="H126" s="115"/>
      <c r="I126" s="116"/>
    </row>
    <row r="127" spans="1:9" ht="49.5" customHeight="1" x14ac:dyDescent="0.25">
      <c r="A127" s="23" t="s">
        <v>11</v>
      </c>
      <c r="B127" s="85" t="s">
        <v>127</v>
      </c>
      <c r="C127" s="75">
        <v>60</v>
      </c>
      <c r="D127" s="73">
        <v>0.72</v>
      </c>
      <c r="E127" s="73">
        <v>2.82</v>
      </c>
      <c r="F127" s="73">
        <v>4.62</v>
      </c>
      <c r="G127" s="73">
        <v>46.74</v>
      </c>
      <c r="H127" s="72" t="s">
        <v>143</v>
      </c>
      <c r="I127" s="74" t="s">
        <v>66</v>
      </c>
    </row>
    <row r="128" spans="1:9" ht="33.75" customHeight="1" x14ac:dyDescent="0.25">
      <c r="A128" s="2"/>
      <c r="B128" s="63" t="s">
        <v>159</v>
      </c>
      <c r="C128" s="75">
        <v>200</v>
      </c>
      <c r="D128" s="73">
        <v>3.15</v>
      </c>
      <c r="E128" s="73">
        <v>8.32</v>
      </c>
      <c r="F128" s="73">
        <v>14.11</v>
      </c>
      <c r="G128" s="73">
        <v>143.91</v>
      </c>
      <c r="H128" s="13">
        <v>119</v>
      </c>
      <c r="I128" s="74" t="s">
        <v>66</v>
      </c>
    </row>
    <row r="129" spans="1:9" ht="32.25" customHeight="1" x14ac:dyDescent="0.25">
      <c r="A129" s="2"/>
      <c r="B129" s="85" t="s">
        <v>160</v>
      </c>
      <c r="C129" s="72">
        <v>90</v>
      </c>
      <c r="D129" s="73">
        <v>10.99</v>
      </c>
      <c r="E129" s="73">
        <v>9.07</v>
      </c>
      <c r="F129" s="73">
        <v>2.82</v>
      </c>
      <c r="G129" s="73">
        <v>136.88</v>
      </c>
      <c r="H129" s="72">
        <v>311</v>
      </c>
      <c r="I129" s="74" t="s">
        <v>66</v>
      </c>
    </row>
    <row r="130" spans="1:9" ht="26.25" x14ac:dyDescent="0.25">
      <c r="A130" s="2"/>
      <c r="B130" s="85" t="s">
        <v>45</v>
      </c>
      <c r="C130" s="75">
        <v>150</v>
      </c>
      <c r="D130" s="73">
        <v>5.8109999999999999</v>
      </c>
      <c r="E130" s="73">
        <v>4.3949999999999996</v>
      </c>
      <c r="F130" s="73">
        <v>37.048500000000004</v>
      </c>
      <c r="G130" s="73">
        <v>210.99299999999999</v>
      </c>
      <c r="H130" s="72">
        <v>340</v>
      </c>
      <c r="I130" s="74" t="s">
        <v>66</v>
      </c>
    </row>
    <row r="131" spans="1:9" ht="26.25" x14ac:dyDescent="0.25">
      <c r="A131" s="2"/>
      <c r="B131" s="85" t="s">
        <v>129</v>
      </c>
      <c r="C131" s="75">
        <v>200</v>
      </c>
      <c r="D131" s="73">
        <v>0.64</v>
      </c>
      <c r="E131" s="73">
        <v>4.8000000000000001E-2</v>
      </c>
      <c r="F131" s="73">
        <v>29.1</v>
      </c>
      <c r="G131" s="73">
        <v>119.39200000000001</v>
      </c>
      <c r="H131" s="72">
        <v>455</v>
      </c>
      <c r="I131" s="74" t="s">
        <v>66</v>
      </c>
    </row>
    <row r="132" spans="1:9" ht="26.25" x14ac:dyDescent="0.25">
      <c r="A132" s="2"/>
      <c r="B132" s="85" t="s">
        <v>32</v>
      </c>
      <c r="C132" s="75">
        <v>20</v>
      </c>
      <c r="D132" s="73">
        <v>1.5</v>
      </c>
      <c r="E132" s="73">
        <v>0.57999999999999996</v>
      </c>
      <c r="F132" s="73">
        <v>10.28</v>
      </c>
      <c r="G132" s="73">
        <v>52.34</v>
      </c>
      <c r="H132" s="72">
        <v>18</v>
      </c>
      <c r="I132" s="74" t="s">
        <v>66</v>
      </c>
    </row>
    <row r="133" spans="1:9" ht="26.25" x14ac:dyDescent="0.25">
      <c r="A133" s="2"/>
      <c r="B133" s="88" t="s">
        <v>126</v>
      </c>
      <c r="C133" s="75">
        <v>40</v>
      </c>
      <c r="D133" s="73">
        <v>2.2400000000000002</v>
      </c>
      <c r="E133" s="73">
        <v>0.44</v>
      </c>
      <c r="F133" s="73">
        <v>19.760000000000002</v>
      </c>
      <c r="G133" s="73">
        <v>91.96</v>
      </c>
      <c r="H133" s="72">
        <v>19</v>
      </c>
      <c r="I133" s="74" t="s">
        <v>66</v>
      </c>
    </row>
    <row r="134" spans="1:9" x14ac:dyDescent="0.25">
      <c r="A134" s="2" t="s">
        <v>13</v>
      </c>
      <c r="B134" s="66"/>
      <c r="C134" s="2">
        <f>SUM(C127:C133)</f>
        <v>760</v>
      </c>
      <c r="D134" s="16">
        <f>SUM(D127:D133)</f>
        <v>25.051000000000002</v>
      </c>
      <c r="E134" s="16">
        <f t="shared" ref="E134:G134" si="19">SUM(E127:E133)</f>
        <v>25.672999999999998</v>
      </c>
      <c r="F134" s="16">
        <f t="shared" si="19"/>
        <v>117.7385</v>
      </c>
      <c r="G134" s="16">
        <f t="shared" si="19"/>
        <v>802.21500000000003</v>
      </c>
      <c r="H134" s="4"/>
      <c r="I134" s="42"/>
    </row>
    <row r="135" spans="1:9" ht="25.5" x14ac:dyDescent="0.25">
      <c r="A135" s="23" t="s">
        <v>14</v>
      </c>
      <c r="B135" s="32" t="s">
        <v>83</v>
      </c>
      <c r="C135" s="33">
        <v>60</v>
      </c>
      <c r="D135" s="12">
        <v>0.9</v>
      </c>
      <c r="E135" s="12">
        <v>2.5</v>
      </c>
      <c r="F135" s="12">
        <v>5.0999999999999996</v>
      </c>
      <c r="G135" s="12">
        <v>45.8</v>
      </c>
      <c r="H135" s="4">
        <v>82</v>
      </c>
      <c r="I135" s="38" t="s">
        <v>66</v>
      </c>
    </row>
    <row r="136" spans="1:9" ht="25.5" x14ac:dyDescent="0.25">
      <c r="A136" s="22"/>
      <c r="B136" s="7" t="s">
        <v>60</v>
      </c>
      <c r="C136" s="9">
        <v>200</v>
      </c>
      <c r="D136" s="8">
        <v>13.4</v>
      </c>
      <c r="E136" s="8">
        <v>13.4</v>
      </c>
      <c r="F136" s="8">
        <v>26.4</v>
      </c>
      <c r="G136" s="8">
        <v>279.39999999999998</v>
      </c>
      <c r="H136" s="4">
        <v>279</v>
      </c>
      <c r="I136" s="38" t="s">
        <v>66</v>
      </c>
    </row>
    <row r="137" spans="1:9" ht="25.5" x14ac:dyDescent="0.25">
      <c r="A137" s="2"/>
      <c r="B137" s="7" t="s">
        <v>36</v>
      </c>
      <c r="C137" s="9">
        <v>200</v>
      </c>
      <c r="D137" s="14">
        <v>0</v>
      </c>
      <c r="E137" s="14">
        <v>0</v>
      </c>
      <c r="F137" s="14">
        <v>6</v>
      </c>
      <c r="G137" s="14">
        <v>24</v>
      </c>
      <c r="H137" s="4">
        <v>420</v>
      </c>
      <c r="I137" s="38" t="s">
        <v>66</v>
      </c>
    </row>
    <row r="138" spans="1:9" ht="25.5" x14ac:dyDescent="0.25">
      <c r="A138" s="2"/>
      <c r="B138" s="7" t="s">
        <v>43</v>
      </c>
      <c r="C138" s="4">
        <v>60</v>
      </c>
      <c r="D138" s="12">
        <v>4.5</v>
      </c>
      <c r="E138" s="12">
        <v>1.7</v>
      </c>
      <c r="F138" s="12">
        <v>30.8</v>
      </c>
      <c r="G138" s="12">
        <v>157</v>
      </c>
      <c r="H138" s="4">
        <v>18</v>
      </c>
      <c r="I138" s="38" t="s">
        <v>66</v>
      </c>
    </row>
    <row r="139" spans="1:9" x14ac:dyDescent="0.25">
      <c r="A139" s="2" t="s">
        <v>15</v>
      </c>
      <c r="B139" s="66"/>
      <c r="C139" s="2">
        <f>SUM(C135:C138)</f>
        <v>520</v>
      </c>
      <c r="D139" s="2">
        <f t="shared" ref="D139:G139" si="20">SUM(D135:D138)</f>
        <v>18.8</v>
      </c>
      <c r="E139" s="2">
        <f t="shared" si="20"/>
        <v>17.600000000000001</v>
      </c>
      <c r="F139" s="2">
        <f t="shared" si="20"/>
        <v>68.3</v>
      </c>
      <c r="G139" s="2">
        <f t="shared" si="20"/>
        <v>506.2</v>
      </c>
      <c r="H139" s="4"/>
      <c r="I139" s="42"/>
    </row>
    <row r="140" spans="1:9" x14ac:dyDescent="0.25">
      <c r="A140" s="2" t="s">
        <v>17</v>
      </c>
      <c r="B140" s="66"/>
      <c r="C140" s="30">
        <f>C134+C139</f>
        <v>1280</v>
      </c>
      <c r="D140" s="30">
        <f t="shared" ref="D140:G140" si="21">D134+D139</f>
        <v>43.850999999999999</v>
      </c>
      <c r="E140" s="30">
        <f t="shared" si="21"/>
        <v>43.272999999999996</v>
      </c>
      <c r="F140" s="30">
        <f t="shared" si="21"/>
        <v>186.0385</v>
      </c>
      <c r="G140" s="30">
        <f t="shared" si="21"/>
        <v>1308.415</v>
      </c>
      <c r="H140" s="4"/>
      <c r="I140" s="42"/>
    </row>
    <row r="141" spans="1:9" x14ac:dyDescent="0.25">
      <c r="A141" s="91" t="s">
        <v>23</v>
      </c>
      <c r="B141" s="92"/>
      <c r="C141" s="92"/>
      <c r="D141" s="92"/>
      <c r="E141" s="92"/>
      <c r="F141" s="92"/>
      <c r="G141" s="92"/>
      <c r="H141" s="92"/>
      <c r="I141" s="93"/>
    </row>
    <row r="142" spans="1:9" x14ac:dyDescent="0.25">
      <c r="A142" s="94"/>
      <c r="B142" s="95"/>
      <c r="C142" s="95"/>
      <c r="D142" s="95"/>
      <c r="E142" s="95"/>
      <c r="F142" s="95"/>
      <c r="G142" s="95"/>
      <c r="H142" s="95"/>
      <c r="I142" s="96"/>
    </row>
    <row r="143" spans="1:9" ht="28.5" x14ac:dyDescent="0.25">
      <c r="A143" s="23" t="s">
        <v>11</v>
      </c>
      <c r="B143" s="86" t="s">
        <v>131</v>
      </c>
      <c r="C143" s="75">
        <v>60</v>
      </c>
      <c r="D143" s="73">
        <v>0</v>
      </c>
      <c r="E143" s="73">
        <v>1.9980000000000004</v>
      </c>
      <c r="F143" s="73">
        <v>0.99900000000000022</v>
      </c>
      <c r="G143" s="73">
        <v>21.978000000000005</v>
      </c>
      <c r="H143" s="72">
        <v>57</v>
      </c>
      <c r="I143" s="74" t="s">
        <v>66</v>
      </c>
    </row>
    <row r="144" spans="1:9" ht="28.5" x14ac:dyDescent="0.25">
      <c r="A144" s="2"/>
      <c r="B144" s="63" t="s">
        <v>146</v>
      </c>
      <c r="C144" s="75">
        <v>200</v>
      </c>
      <c r="D144" s="73">
        <v>4.2959999999999994</v>
      </c>
      <c r="E144" s="73">
        <v>4.5000000000000009</v>
      </c>
      <c r="F144" s="73">
        <v>15.648</v>
      </c>
      <c r="G144" s="73">
        <v>120.27600000000001</v>
      </c>
      <c r="H144" s="72">
        <v>132</v>
      </c>
      <c r="I144" s="74" t="s">
        <v>66</v>
      </c>
    </row>
    <row r="145" spans="1:9" ht="26.25" customHeight="1" x14ac:dyDescent="0.25">
      <c r="A145" s="2"/>
      <c r="B145" s="85" t="s">
        <v>144</v>
      </c>
      <c r="C145" s="72">
        <v>90</v>
      </c>
      <c r="D145" s="73">
        <v>18.588600000000003</v>
      </c>
      <c r="E145" s="73">
        <v>3.7980000000000005</v>
      </c>
      <c r="F145" s="73">
        <v>14.9076</v>
      </c>
      <c r="G145" s="73">
        <v>168.16680000000005</v>
      </c>
      <c r="H145" s="72">
        <v>256</v>
      </c>
      <c r="I145" s="74" t="s">
        <v>66</v>
      </c>
    </row>
    <row r="146" spans="1:9" ht="26.25" x14ac:dyDescent="0.25">
      <c r="A146" s="2"/>
      <c r="B146" s="85" t="s">
        <v>145</v>
      </c>
      <c r="C146" s="75">
        <v>150</v>
      </c>
      <c r="D146" s="73">
        <v>3.07</v>
      </c>
      <c r="E146" s="73">
        <v>4.7309999999999999</v>
      </c>
      <c r="F146" s="73">
        <v>24.734500000000004</v>
      </c>
      <c r="G146" s="73">
        <v>153.797</v>
      </c>
      <c r="H146" s="72">
        <v>348</v>
      </c>
      <c r="I146" s="74" t="s">
        <v>66</v>
      </c>
    </row>
    <row r="147" spans="1:9" ht="26.25" x14ac:dyDescent="0.25">
      <c r="A147" s="2"/>
      <c r="B147" s="88" t="s">
        <v>129</v>
      </c>
      <c r="C147" s="75">
        <v>200</v>
      </c>
      <c r="D147" s="73">
        <v>0.64</v>
      </c>
      <c r="E147" s="73">
        <v>4.8000000000000001E-2</v>
      </c>
      <c r="F147" s="73">
        <v>29.1</v>
      </c>
      <c r="G147" s="73">
        <v>119.39200000000001</v>
      </c>
      <c r="H147" s="72">
        <v>455</v>
      </c>
      <c r="I147" s="74" t="s">
        <v>66</v>
      </c>
    </row>
    <row r="148" spans="1:9" ht="26.25" x14ac:dyDescent="0.25">
      <c r="A148" s="2"/>
      <c r="B148" s="85" t="s">
        <v>32</v>
      </c>
      <c r="C148" s="75">
        <v>20</v>
      </c>
      <c r="D148" s="73">
        <v>1.5</v>
      </c>
      <c r="E148" s="73">
        <v>0.57999999999999996</v>
      </c>
      <c r="F148" s="73">
        <v>10.28</v>
      </c>
      <c r="G148" s="73">
        <v>52.34</v>
      </c>
      <c r="H148" s="72">
        <v>18</v>
      </c>
      <c r="I148" s="74" t="s">
        <v>66</v>
      </c>
    </row>
    <row r="149" spans="1:9" ht="26.25" x14ac:dyDescent="0.25">
      <c r="A149" s="2"/>
      <c r="B149" s="88" t="s">
        <v>126</v>
      </c>
      <c r="C149" s="75">
        <v>40</v>
      </c>
      <c r="D149" s="73">
        <v>2.2400000000000002</v>
      </c>
      <c r="E149" s="73">
        <v>0.44</v>
      </c>
      <c r="F149" s="73">
        <v>19.760000000000002</v>
      </c>
      <c r="G149" s="73">
        <v>91.96</v>
      </c>
      <c r="H149" s="72">
        <v>19</v>
      </c>
      <c r="I149" s="74" t="s">
        <v>66</v>
      </c>
    </row>
    <row r="150" spans="1:9" x14ac:dyDescent="0.25">
      <c r="A150" s="2" t="s">
        <v>13</v>
      </c>
      <c r="B150" s="66"/>
      <c r="C150" s="2">
        <f>SUM(C143:C149)</f>
        <v>760</v>
      </c>
      <c r="D150" s="2">
        <f t="shared" ref="D150:G150" si="22">SUM(D143:D149)</f>
        <v>30.334600000000002</v>
      </c>
      <c r="E150" s="2">
        <f t="shared" si="22"/>
        <v>16.095000000000002</v>
      </c>
      <c r="F150" s="2">
        <f t="shared" si="22"/>
        <v>115.42910000000002</v>
      </c>
      <c r="G150" s="2">
        <f t="shared" si="22"/>
        <v>727.90980000000025</v>
      </c>
      <c r="H150" s="4"/>
      <c r="I150" s="38"/>
    </row>
    <row r="151" spans="1:9" ht="25.5" x14ac:dyDescent="0.25">
      <c r="A151" s="23" t="s">
        <v>14</v>
      </c>
      <c r="B151" s="7" t="s">
        <v>113</v>
      </c>
      <c r="C151" s="19">
        <v>60</v>
      </c>
      <c r="D151" s="64">
        <v>0.48</v>
      </c>
      <c r="E151" s="64">
        <v>0.06</v>
      </c>
      <c r="F151" s="64">
        <v>1.02</v>
      </c>
      <c r="G151" s="64">
        <v>6.54</v>
      </c>
      <c r="H151" s="4">
        <v>37</v>
      </c>
      <c r="I151" s="38" t="s">
        <v>66</v>
      </c>
    </row>
    <row r="152" spans="1:9" ht="25.5" x14ac:dyDescent="0.25">
      <c r="A152" s="22"/>
      <c r="B152" s="7" t="s">
        <v>39</v>
      </c>
      <c r="C152" s="10">
        <v>200</v>
      </c>
      <c r="D152" s="6">
        <v>17.3</v>
      </c>
      <c r="E152" s="6">
        <v>14.6</v>
      </c>
      <c r="F152" s="6">
        <v>25</v>
      </c>
      <c r="G152" s="6">
        <v>300.60000000000002</v>
      </c>
      <c r="H152" s="4">
        <v>334</v>
      </c>
      <c r="I152" s="38" t="s">
        <v>66</v>
      </c>
    </row>
    <row r="153" spans="1:9" ht="25.5" x14ac:dyDescent="0.25">
      <c r="A153" s="2"/>
      <c r="B153" s="7" t="s">
        <v>36</v>
      </c>
      <c r="C153" s="9">
        <v>200</v>
      </c>
      <c r="D153" s="8">
        <v>0</v>
      </c>
      <c r="E153" s="8">
        <v>0</v>
      </c>
      <c r="F153" s="8">
        <v>6</v>
      </c>
      <c r="G153" s="8">
        <v>24</v>
      </c>
      <c r="H153" s="4">
        <v>420</v>
      </c>
      <c r="I153" s="38" t="s">
        <v>66</v>
      </c>
    </row>
    <row r="154" spans="1:9" ht="25.5" x14ac:dyDescent="0.25">
      <c r="A154" s="2"/>
      <c r="B154" s="32" t="s">
        <v>43</v>
      </c>
      <c r="C154" s="33">
        <v>40</v>
      </c>
      <c r="D154" s="12">
        <v>3</v>
      </c>
      <c r="E154" s="12">
        <v>1.2</v>
      </c>
      <c r="F154" s="12">
        <v>20.6</v>
      </c>
      <c r="G154" s="12">
        <v>104.7</v>
      </c>
      <c r="H154" s="4">
        <v>18</v>
      </c>
      <c r="I154" s="38" t="s">
        <v>66</v>
      </c>
    </row>
    <row r="155" spans="1:9" x14ac:dyDescent="0.25">
      <c r="A155" s="2" t="s">
        <v>15</v>
      </c>
      <c r="B155" s="66"/>
      <c r="C155" s="2">
        <f>SUM(C151:C154)</f>
        <v>500</v>
      </c>
      <c r="D155" s="2">
        <f t="shared" ref="D155:G155" si="23">SUM(D151:D154)</f>
        <v>20.78</v>
      </c>
      <c r="E155" s="2">
        <f t="shared" si="23"/>
        <v>15.86</v>
      </c>
      <c r="F155" s="2">
        <f t="shared" si="23"/>
        <v>52.62</v>
      </c>
      <c r="G155" s="2">
        <f t="shared" si="23"/>
        <v>435.84000000000003</v>
      </c>
      <c r="H155" s="4"/>
      <c r="I155" s="42"/>
    </row>
    <row r="156" spans="1:9" x14ac:dyDescent="0.25">
      <c r="A156" s="2" t="s">
        <v>17</v>
      </c>
      <c r="B156" s="66"/>
      <c r="C156" s="2">
        <f>C150+C155</f>
        <v>1260</v>
      </c>
      <c r="D156" s="2">
        <f t="shared" ref="D156:G156" si="24">D150+D155</f>
        <v>51.114600000000003</v>
      </c>
      <c r="E156" s="2">
        <f t="shared" si="24"/>
        <v>31.955000000000002</v>
      </c>
      <c r="F156" s="2">
        <f t="shared" si="24"/>
        <v>168.04910000000001</v>
      </c>
      <c r="G156" s="2">
        <f t="shared" si="24"/>
        <v>1163.7498000000003</v>
      </c>
      <c r="H156" s="4"/>
      <c r="I156" s="42"/>
    </row>
    <row r="157" spans="1:9" x14ac:dyDescent="0.25">
      <c r="A157" s="91" t="s">
        <v>25</v>
      </c>
      <c r="B157" s="92"/>
      <c r="C157" s="92"/>
      <c r="D157" s="92"/>
      <c r="E157" s="92"/>
      <c r="F157" s="92"/>
      <c r="G157" s="92"/>
      <c r="H157" s="92"/>
      <c r="I157" s="93"/>
    </row>
    <row r="158" spans="1:9" x14ac:dyDescent="0.25">
      <c r="A158" s="114"/>
      <c r="B158" s="115"/>
      <c r="C158" s="115"/>
      <c r="D158" s="115"/>
      <c r="E158" s="115"/>
      <c r="F158" s="115"/>
      <c r="G158" s="115"/>
      <c r="H158" s="115"/>
      <c r="I158" s="116"/>
    </row>
    <row r="159" spans="1:9" ht="26.25" x14ac:dyDescent="0.25">
      <c r="A159" s="23" t="s">
        <v>11</v>
      </c>
      <c r="B159" s="85" t="s">
        <v>127</v>
      </c>
      <c r="C159" s="75">
        <v>60</v>
      </c>
      <c r="D159" s="73">
        <v>0.72</v>
      </c>
      <c r="E159" s="73">
        <v>2.82</v>
      </c>
      <c r="F159" s="73">
        <v>4.62</v>
      </c>
      <c r="G159" s="73">
        <v>46.74</v>
      </c>
      <c r="H159" s="72">
        <v>25</v>
      </c>
      <c r="I159" s="74" t="s">
        <v>66</v>
      </c>
    </row>
    <row r="160" spans="1:9" ht="26.25" x14ac:dyDescent="0.25">
      <c r="A160" s="2"/>
      <c r="B160" s="85" t="s">
        <v>128</v>
      </c>
      <c r="C160" s="75">
        <v>200</v>
      </c>
      <c r="D160" s="73">
        <v>2.008</v>
      </c>
      <c r="E160" s="73">
        <v>3.532</v>
      </c>
      <c r="F160" s="73">
        <v>12.52</v>
      </c>
      <c r="G160" s="73">
        <v>89.9</v>
      </c>
      <c r="H160" s="72">
        <v>156</v>
      </c>
      <c r="I160" s="74" t="s">
        <v>66</v>
      </c>
    </row>
    <row r="161" spans="1:9" ht="27" customHeight="1" x14ac:dyDescent="0.25">
      <c r="A161" s="2"/>
      <c r="B161" s="85" t="s">
        <v>147</v>
      </c>
      <c r="C161" s="75">
        <v>240</v>
      </c>
      <c r="D161" s="73">
        <v>19.282500000000002</v>
      </c>
      <c r="E161" s="73">
        <v>24.097100000000005</v>
      </c>
      <c r="F161" s="73">
        <v>46.920699999999997</v>
      </c>
      <c r="G161" s="73">
        <v>481.68670000000003</v>
      </c>
      <c r="H161" s="72">
        <v>331</v>
      </c>
      <c r="I161" s="74" t="s">
        <v>66</v>
      </c>
    </row>
    <row r="162" spans="1:9" ht="26.25" x14ac:dyDescent="0.25">
      <c r="A162" s="2"/>
      <c r="B162" s="85" t="s">
        <v>125</v>
      </c>
      <c r="C162" s="75">
        <v>200</v>
      </c>
      <c r="D162" s="73">
        <v>0.12</v>
      </c>
      <c r="E162" s="73">
        <v>0.12</v>
      </c>
      <c r="F162" s="73">
        <v>22.92</v>
      </c>
      <c r="G162" s="73">
        <v>93.24</v>
      </c>
      <c r="H162" s="72">
        <v>451</v>
      </c>
      <c r="I162" s="74" t="s">
        <v>66</v>
      </c>
    </row>
    <row r="163" spans="1:9" ht="26.25" x14ac:dyDescent="0.25">
      <c r="A163" s="2"/>
      <c r="B163" s="85" t="s">
        <v>32</v>
      </c>
      <c r="C163" s="75">
        <v>20</v>
      </c>
      <c r="D163" s="73">
        <v>1.5</v>
      </c>
      <c r="E163" s="73">
        <v>0.57999999999999996</v>
      </c>
      <c r="F163" s="73">
        <v>10.28</v>
      </c>
      <c r="G163" s="73">
        <v>52.34</v>
      </c>
      <c r="H163" s="72">
        <v>18</v>
      </c>
      <c r="I163" s="74" t="s">
        <v>66</v>
      </c>
    </row>
    <row r="164" spans="1:9" ht="26.25" x14ac:dyDescent="0.25">
      <c r="A164" s="2"/>
      <c r="B164" s="88" t="s">
        <v>126</v>
      </c>
      <c r="C164" s="72">
        <v>40</v>
      </c>
      <c r="D164" s="73">
        <v>2.2400000000000002</v>
      </c>
      <c r="E164" s="73">
        <v>0.44</v>
      </c>
      <c r="F164" s="73">
        <v>19.760000000000002</v>
      </c>
      <c r="G164" s="73">
        <v>91.96</v>
      </c>
      <c r="H164" s="72">
        <v>19</v>
      </c>
      <c r="I164" s="74" t="s">
        <v>66</v>
      </c>
    </row>
    <row r="165" spans="1:9" x14ac:dyDescent="0.25">
      <c r="A165" s="2" t="s">
        <v>13</v>
      </c>
      <c r="B165" s="66"/>
      <c r="C165" s="2">
        <f>SUM(C159:C164)</f>
        <v>760</v>
      </c>
      <c r="D165" s="41">
        <f>SUM(D159:D164)</f>
        <v>25.8705</v>
      </c>
      <c r="E165" s="41">
        <f t="shared" ref="E165:G165" si="25">SUM(E159:E164)</f>
        <v>31.589100000000006</v>
      </c>
      <c r="F165" s="41">
        <f t="shared" si="25"/>
        <v>117.02070000000001</v>
      </c>
      <c r="G165" s="41">
        <f t="shared" si="25"/>
        <v>855.86670000000015</v>
      </c>
      <c r="H165" s="4"/>
      <c r="I165" s="38"/>
    </row>
    <row r="166" spans="1:9" ht="25.5" x14ac:dyDescent="0.25">
      <c r="A166" s="23" t="s">
        <v>14</v>
      </c>
      <c r="B166" s="7" t="s">
        <v>63</v>
      </c>
      <c r="C166" s="9">
        <v>150</v>
      </c>
      <c r="D166" s="8">
        <v>22.9</v>
      </c>
      <c r="E166" s="8">
        <v>14.7</v>
      </c>
      <c r="F166" s="8">
        <v>23.1</v>
      </c>
      <c r="G166" s="8">
        <v>316.60000000000002</v>
      </c>
      <c r="H166" s="4">
        <v>242</v>
      </c>
      <c r="I166" s="38" t="s">
        <v>66</v>
      </c>
    </row>
    <row r="167" spans="1:9" ht="25.5" x14ac:dyDescent="0.25">
      <c r="A167" s="2"/>
      <c r="B167" s="7" t="s">
        <v>35</v>
      </c>
      <c r="C167" s="19">
        <v>50</v>
      </c>
      <c r="D167" s="17">
        <v>0.2</v>
      </c>
      <c r="E167" s="17">
        <v>0.1</v>
      </c>
      <c r="F167" s="17">
        <v>17.7</v>
      </c>
      <c r="G167" s="17">
        <v>72</v>
      </c>
      <c r="H167" s="4">
        <v>334</v>
      </c>
      <c r="I167" s="38" t="s">
        <v>69</v>
      </c>
    </row>
    <row r="168" spans="1:9" ht="25.5" x14ac:dyDescent="0.25">
      <c r="A168" s="2"/>
      <c r="B168" s="32" t="s">
        <v>37</v>
      </c>
      <c r="C168" s="33">
        <v>100</v>
      </c>
      <c r="D168" s="12">
        <v>0.8</v>
      </c>
      <c r="E168" s="12">
        <v>0.2</v>
      </c>
      <c r="F168" s="12">
        <v>7.5</v>
      </c>
      <c r="G168" s="12">
        <v>35</v>
      </c>
      <c r="H168" s="4">
        <v>399</v>
      </c>
      <c r="I168" s="38" t="s">
        <v>66</v>
      </c>
    </row>
    <row r="169" spans="1:9" ht="25.5" x14ac:dyDescent="0.25">
      <c r="A169" s="2"/>
      <c r="B169" s="32" t="s">
        <v>64</v>
      </c>
      <c r="C169" s="33">
        <v>200</v>
      </c>
      <c r="D169" s="12">
        <v>0.4</v>
      </c>
      <c r="E169" s="12">
        <v>0.1</v>
      </c>
      <c r="F169" s="12">
        <v>18.5</v>
      </c>
      <c r="G169" s="12">
        <v>76.3</v>
      </c>
      <c r="H169" s="4">
        <v>475</v>
      </c>
      <c r="I169" s="38" t="s">
        <v>66</v>
      </c>
    </row>
    <row r="170" spans="1:9" ht="25.5" x14ac:dyDescent="0.25">
      <c r="A170" s="2"/>
      <c r="B170" s="7" t="s">
        <v>43</v>
      </c>
      <c r="C170" s="4">
        <v>40</v>
      </c>
      <c r="D170" s="4">
        <v>3</v>
      </c>
      <c r="E170" s="4">
        <v>1.2</v>
      </c>
      <c r="F170" s="4">
        <v>20.6</v>
      </c>
      <c r="G170" s="4">
        <v>104.7</v>
      </c>
      <c r="H170" s="4">
        <v>18</v>
      </c>
      <c r="I170" s="38" t="s">
        <v>66</v>
      </c>
    </row>
    <row r="171" spans="1:9" x14ac:dyDescent="0.25">
      <c r="A171" s="2" t="s">
        <v>15</v>
      </c>
      <c r="B171" s="66"/>
      <c r="C171" s="2">
        <f>SUM(C166:C170)</f>
        <v>540</v>
      </c>
      <c r="D171" s="2">
        <f t="shared" ref="D171:G171" si="26">SUM(D166:D170)</f>
        <v>27.299999999999997</v>
      </c>
      <c r="E171" s="2">
        <f t="shared" si="26"/>
        <v>16.299999999999997</v>
      </c>
      <c r="F171" s="2">
        <f t="shared" si="26"/>
        <v>87.4</v>
      </c>
      <c r="G171" s="2">
        <f t="shared" si="26"/>
        <v>604.6</v>
      </c>
      <c r="H171" s="4"/>
      <c r="I171" s="42"/>
    </row>
    <row r="172" spans="1:9" x14ac:dyDescent="0.25">
      <c r="A172" s="2" t="s">
        <v>17</v>
      </c>
      <c r="B172" s="66"/>
      <c r="C172" s="2">
        <f>C165+C171</f>
        <v>1300</v>
      </c>
      <c r="D172" s="2">
        <f t="shared" ref="D172:G172" si="27">D165+D171</f>
        <v>53.170499999999997</v>
      </c>
      <c r="E172" s="2">
        <f t="shared" si="27"/>
        <v>47.889099999999999</v>
      </c>
      <c r="F172" s="2">
        <f t="shared" si="27"/>
        <v>204.42070000000001</v>
      </c>
      <c r="G172" s="2">
        <f t="shared" si="27"/>
        <v>1460.4667000000002</v>
      </c>
      <c r="H172" s="4"/>
      <c r="I172" s="42"/>
    </row>
    <row r="173" spans="1:9" x14ac:dyDescent="0.25">
      <c r="A173" s="91" t="s">
        <v>26</v>
      </c>
      <c r="B173" s="92"/>
      <c r="C173" s="92"/>
      <c r="D173" s="92"/>
      <c r="E173" s="92"/>
      <c r="F173" s="92"/>
      <c r="G173" s="92"/>
      <c r="H173" s="92"/>
      <c r="I173" s="93"/>
    </row>
    <row r="174" spans="1:9" x14ac:dyDescent="0.25">
      <c r="A174" s="114"/>
      <c r="B174" s="115"/>
      <c r="C174" s="115"/>
      <c r="D174" s="115"/>
      <c r="E174" s="115"/>
      <c r="F174" s="115"/>
      <c r="G174" s="115"/>
      <c r="H174" s="115"/>
      <c r="I174" s="116"/>
    </row>
    <row r="175" spans="1:9" ht="36" customHeight="1" x14ac:dyDescent="0.25">
      <c r="A175" s="23" t="s">
        <v>11</v>
      </c>
      <c r="B175" s="63" t="s">
        <v>130</v>
      </c>
      <c r="C175" s="75">
        <v>60</v>
      </c>
      <c r="D175" s="73">
        <v>0.30995999999999996</v>
      </c>
      <c r="E175" s="73">
        <v>2.1785040000000002</v>
      </c>
      <c r="F175" s="73">
        <v>1.818432</v>
      </c>
      <c r="G175" s="73">
        <v>28.120104000000005</v>
      </c>
      <c r="H175" s="72">
        <v>82</v>
      </c>
      <c r="I175" s="74" t="s">
        <v>66</v>
      </c>
    </row>
    <row r="176" spans="1:9" ht="33.75" customHeight="1" x14ac:dyDescent="0.25">
      <c r="A176" s="2"/>
      <c r="B176" s="63" t="s">
        <v>161</v>
      </c>
      <c r="C176" s="75">
        <v>200</v>
      </c>
      <c r="D176" s="73">
        <v>1.6</v>
      </c>
      <c r="E176" s="73">
        <v>3.04</v>
      </c>
      <c r="F176" s="73">
        <v>6.74</v>
      </c>
      <c r="G176" s="73">
        <v>60.7</v>
      </c>
      <c r="H176" s="72">
        <v>157</v>
      </c>
      <c r="I176" s="74" t="s">
        <v>66</v>
      </c>
    </row>
    <row r="177" spans="1:9" ht="24" customHeight="1" x14ac:dyDescent="0.25">
      <c r="A177" s="2"/>
      <c r="B177" s="85" t="s">
        <v>112</v>
      </c>
      <c r="C177" s="75">
        <v>240</v>
      </c>
      <c r="D177" s="73">
        <v>22.886399999999995</v>
      </c>
      <c r="E177" s="73">
        <v>36.587999999999994</v>
      </c>
      <c r="F177" s="73">
        <v>48.863999999999997</v>
      </c>
      <c r="G177" s="73">
        <v>616.29359999999997</v>
      </c>
      <c r="H177" s="72">
        <v>504</v>
      </c>
      <c r="I177" s="74" t="s">
        <v>66</v>
      </c>
    </row>
    <row r="178" spans="1:9" ht="26.25" x14ac:dyDescent="0.25">
      <c r="A178" s="2"/>
      <c r="B178" s="88" t="s">
        <v>119</v>
      </c>
      <c r="C178" s="75">
        <v>200</v>
      </c>
      <c r="D178" s="73">
        <v>0.01</v>
      </c>
      <c r="E178" s="73">
        <v>0.04</v>
      </c>
      <c r="F178" s="73">
        <v>12.83</v>
      </c>
      <c r="G178" s="73">
        <v>51.75</v>
      </c>
      <c r="H178" s="72">
        <v>456</v>
      </c>
      <c r="I178" s="74" t="s">
        <v>66</v>
      </c>
    </row>
    <row r="179" spans="1:9" ht="26.25" x14ac:dyDescent="0.25">
      <c r="A179" s="2"/>
      <c r="B179" s="85" t="s">
        <v>32</v>
      </c>
      <c r="C179" s="75">
        <v>20</v>
      </c>
      <c r="D179" s="73">
        <v>1.5</v>
      </c>
      <c r="E179" s="73">
        <v>0.57999999999999996</v>
      </c>
      <c r="F179" s="73">
        <v>10.28</v>
      </c>
      <c r="G179" s="73">
        <v>52.34</v>
      </c>
      <c r="H179" s="72">
        <v>18</v>
      </c>
      <c r="I179" s="74" t="s">
        <v>66</v>
      </c>
    </row>
    <row r="180" spans="1:9" ht="26.25" x14ac:dyDescent="0.25">
      <c r="A180" s="2"/>
      <c r="B180" s="88" t="s">
        <v>126</v>
      </c>
      <c r="C180" s="75">
        <v>40</v>
      </c>
      <c r="D180" s="73">
        <v>2.2400000000000002</v>
      </c>
      <c r="E180" s="73">
        <v>0.44</v>
      </c>
      <c r="F180" s="73">
        <v>19.760000000000002</v>
      </c>
      <c r="G180" s="73">
        <v>91.96</v>
      </c>
      <c r="H180" s="72">
        <v>19</v>
      </c>
      <c r="I180" s="74" t="s">
        <v>66</v>
      </c>
    </row>
    <row r="181" spans="1:9" x14ac:dyDescent="0.25">
      <c r="A181" s="2" t="s">
        <v>13</v>
      </c>
      <c r="B181" s="66"/>
      <c r="C181" s="2">
        <f>SUM(C175:C180)</f>
        <v>760</v>
      </c>
      <c r="D181" s="41">
        <f>SUM(D175:D180)</f>
        <v>28.54636</v>
      </c>
      <c r="E181" s="41">
        <f t="shared" ref="E181:G181" si="28">SUM(E175:E180)</f>
        <v>42.866503999999992</v>
      </c>
      <c r="F181" s="41">
        <f t="shared" si="28"/>
        <v>100.29243200000001</v>
      </c>
      <c r="G181" s="41">
        <f t="shared" si="28"/>
        <v>901.16370400000005</v>
      </c>
      <c r="H181" s="4"/>
      <c r="I181" s="38"/>
    </row>
    <row r="182" spans="1:9" ht="25.5" x14ac:dyDescent="0.25">
      <c r="A182" s="23" t="s">
        <v>14</v>
      </c>
      <c r="B182" s="7" t="s">
        <v>88</v>
      </c>
      <c r="C182" s="9">
        <v>90</v>
      </c>
      <c r="D182" s="8">
        <v>15.4</v>
      </c>
      <c r="E182" s="8">
        <v>14.4</v>
      </c>
      <c r="F182" s="8">
        <v>12.4</v>
      </c>
      <c r="G182" s="8">
        <v>241.1</v>
      </c>
      <c r="H182" s="4">
        <v>318</v>
      </c>
      <c r="I182" s="38" t="s">
        <v>66</v>
      </c>
    </row>
    <row r="183" spans="1:9" ht="25.5" x14ac:dyDescent="0.25">
      <c r="A183" s="22"/>
      <c r="B183" s="7" t="s">
        <v>45</v>
      </c>
      <c r="C183" s="9">
        <v>150</v>
      </c>
      <c r="D183" s="8">
        <v>5.8</v>
      </c>
      <c r="E183" s="8">
        <v>4.4000000000000004</v>
      </c>
      <c r="F183" s="8">
        <v>37</v>
      </c>
      <c r="G183" s="8">
        <v>211</v>
      </c>
      <c r="H183" s="4">
        <v>340</v>
      </c>
      <c r="I183" s="38" t="s">
        <v>79</v>
      </c>
    </row>
    <row r="184" spans="1:9" ht="25.5" x14ac:dyDescent="0.25">
      <c r="A184" s="2"/>
      <c r="B184" s="7" t="s">
        <v>89</v>
      </c>
      <c r="C184" s="9">
        <v>40</v>
      </c>
      <c r="D184" s="8">
        <v>0.6</v>
      </c>
      <c r="E184" s="8">
        <v>1.1000000000000001</v>
      </c>
      <c r="F184" s="8">
        <v>2.5</v>
      </c>
      <c r="G184" s="8">
        <v>22.4</v>
      </c>
      <c r="H184" s="4">
        <v>363</v>
      </c>
      <c r="I184" s="38" t="s">
        <v>66</v>
      </c>
    </row>
    <row r="185" spans="1:9" ht="25.5" x14ac:dyDescent="0.25">
      <c r="A185" s="2"/>
      <c r="B185" s="7" t="s">
        <v>46</v>
      </c>
      <c r="C185" s="4">
        <v>200</v>
      </c>
      <c r="D185" s="4">
        <v>0.1</v>
      </c>
      <c r="E185" s="4">
        <v>0.1</v>
      </c>
      <c r="F185" s="4">
        <v>7.4</v>
      </c>
      <c r="G185" s="4">
        <v>30.2</v>
      </c>
      <c r="H185" s="4">
        <v>481</v>
      </c>
      <c r="I185" s="38" t="s">
        <v>66</v>
      </c>
    </row>
    <row r="186" spans="1:9" ht="25.5" x14ac:dyDescent="0.25">
      <c r="A186" s="2"/>
      <c r="B186" s="31" t="s">
        <v>43</v>
      </c>
      <c r="C186" s="4">
        <v>20</v>
      </c>
      <c r="D186" s="4">
        <v>1.5</v>
      </c>
      <c r="E186" s="4">
        <v>0.6</v>
      </c>
      <c r="F186" s="4">
        <v>10.3</v>
      </c>
      <c r="G186" s="4">
        <v>52.3</v>
      </c>
      <c r="H186" s="4">
        <v>18</v>
      </c>
      <c r="I186" s="38" t="s">
        <v>66</v>
      </c>
    </row>
    <row r="187" spans="1:9" x14ac:dyDescent="0.25">
      <c r="A187" s="2" t="s">
        <v>15</v>
      </c>
      <c r="B187" s="66"/>
      <c r="C187" s="2">
        <f>SUM(C182:C186)</f>
        <v>500</v>
      </c>
      <c r="D187" s="2">
        <f t="shared" ref="D187:G187" si="29">SUM(D182:D186)</f>
        <v>23.400000000000002</v>
      </c>
      <c r="E187" s="2">
        <f t="shared" si="29"/>
        <v>20.600000000000005</v>
      </c>
      <c r="F187" s="2">
        <f t="shared" si="29"/>
        <v>69.599999999999994</v>
      </c>
      <c r="G187" s="2">
        <f t="shared" si="29"/>
        <v>557</v>
      </c>
      <c r="H187" s="2"/>
      <c r="I187" s="42"/>
    </row>
    <row r="188" spans="1:9" x14ac:dyDescent="0.25">
      <c r="A188" s="2" t="s">
        <v>17</v>
      </c>
      <c r="B188" s="66"/>
      <c r="C188" s="2">
        <f>C181+C187</f>
        <v>1260</v>
      </c>
      <c r="D188" s="2">
        <f t="shared" ref="D188:G188" si="30">D181+D187</f>
        <v>51.946359999999999</v>
      </c>
      <c r="E188" s="2">
        <f t="shared" si="30"/>
        <v>63.466504</v>
      </c>
      <c r="F188" s="2">
        <f t="shared" si="30"/>
        <v>169.89243199999999</v>
      </c>
      <c r="G188" s="2">
        <f t="shared" si="30"/>
        <v>1458.1637040000001</v>
      </c>
      <c r="H188" s="2"/>
      <c r="I188" s="42"/>
    </row>
    <row r="189" spans="1:9" ht="42.75" x14ac:dyDescent="0.25">
      <c r="A189" s="40" t="s">
        <v>78</v>
      </c>
      <c r="B189" s="68"/>
      <c r="C189" s="24"/>
      <c r="D189" s="26">
        <f>(D118+D134+D150+D165+D181)/5</f>
        <v>27.937052000000001</v>
      </c>
      <c r="E189" s="26">
        <f>(E118+E134+E150+E165+E181)/5</f>
        <v>28.240320799999996</v>
      </c>
      <c r="F189" s="26">
        <f>(F118+F134+F150+F165+F181)/5</f>
        <v>110.5213464</v>
      </c>
      <c r="G189" s="26">
        <f>(G118+G134+G150+G165+G181)/5</f>
        <v>808.01848080000013</v>
      </c>
      <c r="H189" s="24"/>
      <c r="I189" s="58"/>
    </row>
    <row r="190" spans="1:9" ht="42.75" x14ac:dyDescent="0.25">
      <c r="A190" s="40" t="s">
        <v>148</v>
      </c>
      <c r="B190" s="68"/>
      <c r="C190" s="24"/>
      <c r="D190" s="24">
        <f>(D139+D88+D155+D171+D187)/5</f>
        <v>21.676000000000002</v>
      </c>
      <c r="E190" s="24">
        <f>(E139+E88+E155+E171+E187)/5</f>
        <v>17.952000000000002</v>
      </c>
      <c r="F190" s="24">
        <f>(F139+F88+F155+F171+F187)/5</f>
        <v>77.402000000000001</v>
      </c>
      <c r="G190" s="24">
        <f>(G139+G88+G155+G171+G187)/5</f>
        <v>557.42399999999998</v>
      </c>
      <c r="H190" s="24"/>
      <c r="I190" s="58"/>
    </row>
    <row r="191" spans="1:9" ht="28.5" x14ac:dyDescent="0.25">
      <c r="A191" s="40" t="s">
        <v>74</v>
      </c>
      <c r="B191" s="68"/>
      <c r="C191" s="35"/>
      <c r="D191" s="26">
        <f>D189+D190</f>
        <v>49.613052000000003</v>
      </c>
      <c r="E191" s="26">
        <f t="shared" ref="E191:G191" si="31">E189+E190</f>
        <v>46.192320799999997</v>
      </c>
      <c r="F191" s="26">
        <f t="shared" si="31"/>
        <v>187.92334640000001</v>
      </c>
      <c r="G191" s="26">
        <f t="shared" si="31"/>
        <v>1365.4424808000001</v>
      </c>
      <c r="H191" s="24"/>
      <c r="I191" s="58"/>
    </row>
    <row r="192" spans="1:9" ht="28.5" x14ac:dyDescent="0.25">
      <c r="A192" s="40" t="s">
        <v>75</v>
      </c>
      <c r="B192" s="68"/>
      <c r="C192" s="25"/>
      <c r="D192" s="26">
        <f>(D108+D191)/2</f>
        <v>50.030676869565227</v>
      </c>
      <c r="E192" s="26">
        <f>(E108+E191)/2</f>
        <v>49.287212973913043</v>
      </c>
      <c r="F192" s="26">
        <f>(F108+F191)/2</f>
        <v>196.71762240000001</v>
      </c>
      <c r="G192" s="26">
        <f>(G108+G191)/2</f>
        <v>1430.3651138434784</v>
      </c>
      <c r="H192" s="25"/>
      <c r="I192" s="58"/>
    </row>
    <row r="193" spans="1:8" x14ac:dyDescent="0.25">
      <c r="A193" s="5"/>
      <c r="B193" s="69"/>
      <c r="C193" s="20"/>
      <c r="D193" s="20"/>
      <c r="E193" s="20"/>
      <c r="F193" s="20"/>
      <c r="G193" s="20"/>
      <c r="H193" s="20"/>
    </row>
    <row r="194" spans="1:8" x14ac:dyDescent="0.25">
      <c r="A194" s="5"/>
      <c r="B194" s="69"/>
      <c r="C194" s="20"/>
      <c r="D194" s="20"/>
      <c r="E194" s="20"/>
      <c r="F194" s="20"/>
      <c r="G194" s="20"/>
      <c r="H194" s="20"/>
    </row>
    <row r="195" spans="1:8" x14ac:dyDescent="0.25">
      <c r="A195" s="5"/>
      <c r="B195" s="69"/>
      <c r="C195" s="20"/>
      <c r="D195" s="20"/>
      <c r="E195" s="20"/>
      <c r="F195" s="20"/>
      <c r="G195" s="20"/>
      <c r="H195" s="20"/>
    </row>
    <row r="196" spans="1:8" x14ac:dyDescent="0.25">
      <c r="A196" s="5"/>
      <c r="B196" s="69"/>
      <c r="C196" s="20"/>
      <c r="D196" s="20"/>
      <c r="E196" s="20"/>
      <c r="F196" s="20"/>
      <c r="G196" s="20"/>
      <c r="H196" s="20"/>
    </row>
    <row r="197" spans="1:8" x14ac:dyDescent="0.25">
      <c r="B197" s="69"/>
      <c r="C197" s="20"/>
      <c r="D197" s="20"/>
      <c r="E197" s="20"/>
      <c r="F197" s="20"/>
      <c r="G197" s="20"/>
      <c r="H197" s="20"/>
    </row>
    <row r="198" spans="1:8" x14ac:dyDescent="0.25">
      <c r="B198" s="69"/>
      <c r="C198" s="20"/>
      <c r="D198" s="20"/>
      <c r="E198" s="20"/>
      <c r="F198" s="20"/>
      <c r="G198" s="20"/>
      <c r="H198" s="20"/>
    </row>
    <row r="199" spans="1:8" x14ac:dyDescent="0.25">
      <c r="B199" s="69"/>
      <c r="C199" s="20"/>
      <c r="D199" s="20"/>
      <c r="E199" s="20"/>
      <c r="F199" s="20"/>
      <c r="G199" s="20"/>
      <c r="H199" s="20"/>
    </row>
    <row r="200" spans="1:8" x14ac:dyDescent="0.25">
      <c r="A200" s="5"/>
      <c r="B200" s="69"/>
      <c r="C200" s="20"/>
      <c r="D200" s="20"/>
      <c r="E200" s="20"/>
      <c r="F200" s="20"/>
      <c r="G200" s="20"/>
      <c r="H200" s="20"/>
    </row>
    <row r="201" spans="1:8" x14ac:dyDescent="0.25">
      <c r="A201" s="5"/>
      <c r="B201" s="69"/>
      <c r="C201" s="20"/>
      <c r="D201" s="20"/>
      <c r="E201" s="20"/>
      <c r="F201" s="20"/>
      <c r="G201" s="20"/>
      <c r="H201" s="20"/>
    </row>
    <row r="202" spans="1:8" x14ac:dyDescent="0.25">
      <c r="A202" s="5"/>
      <c r="B202" s="69"/>
      <c r="C202" s="20"/>
      <c r="D202" s="20"/>
      <c r="E202" s="20"/>
      <c r="F202" s="20"/>
      <c r="G202" s="20"/>
      <c r="H202" s="20"/>
    </row>
    <row r="203" spans="1:8" x14ac:dyDescent="0.25">
      <c r="A203" s="5"/>
      <c r="B203" s="69"/>
      <c r="C203" s="20"/>
      <c r="D203" s="20"/>
      <c r="E203" s="20"/>
      <c r="F203" s="20"/>
      <c r="G203" s="20"/>
      <c r="H203" s="20"/>
    </row>
    <row r="204" spans="1:8" x14ac:dyDescent="0.25">
      <c r="A204" s="5"/>
      <c r="B204" s="69"/>
      <c r="C204" s="20"/>
      <c r="D204" s="20"/>
      <c r="E204" s="20"/>
      <c r="F204" s="20"/>
      <c r="G204" s="20"/>
      <c r="H204" s="20"/>
    </row>
    <row r="205" spans="1:8" x14ac:dyDescent="0.25">
      <c r="A205" s="5"/>
      <c r="B205" s="69"/>
      <c r="C205" s="20"/>
      <c r="D205" s="20"/>
      <c r="E205" s="20"/>
      <c r="F205" s="20"/>
      <c r="G205" s="20"/>
      <c r="H205" s="20"/>
    </row>
    <row r="206" spans="1:8" x14ac:dyDescent="0.25">
      <c r="A206" s="5"/>
      <c r="B206" s="69"/>
      <c r="C206" s="20"/>
      <c r="D206" s="20"/>
      <c r="E206" s="20"/>
      <c r="F206" s="20"/>
      <c r="G206" s="20"/>
      <c r="H206" s="20"/>
    </row>
    <row r="207" spans="1:8" x14ac:dyDescent="0.25">
      <c r="A207" s="5"/>
      <c r="B207" s="69"/>
      <c r="C207" s="20"/>
      <c r="D207" s="20"/>
      <c r="E207" s="20"/>
      <c r="F207" s="20"/>
      <c r="G207" s="20"/>
      <c r="H207" s="20"/>
    </row>
    <row r="208" spans="1:8" x14ac:dyDescent="0.25">
      <c r="A208" s="5"/>
      <c r="B208" s="69"/>
      <c r="C208" s="20"/>
      <c r="D208" s="20"/>
      <c r="E208" s="20"/>
      <c r="F208" s="20"/>
      <c r="G208" s="20"/>
      <c r="H208" s="20"/>
    </row>
    <row r="209" spans="1:8" x14ac:dyDescent="0.25">
      <c r="A209" s="5"/>
      <c r="B209" s="69"/>
      <c r="C209" s="20"/>
      <c r="D209" s="20"/>
      <c r="E209" s="20"/>
      <c r="F209" s="20"/>
      <c r="G209" s="20"/>
      <c r="H209" s="20"/>
    </row>
    <row r="210" spans="1:8" x14ac:dyDescent="0.25">
      <c r="A210" s="5"/>
      <c r="B210" s="69"/>
      <c r="C210" s="20"/>
      <c r="D210" s="20"/>
      <c r="E210" s="20"/>
      <c r="F210" s="20"/>
      <c r="G210" s="20"/>
      <c r="H210" s="20"/>
    </row>
    <row r="211" spans="1:8" x14ac:dyDescent="0.25">
      <c r="A211" s="5"/>
      <c r="B211" s="69"/>
      <c r="C211" s="20"/>
      <c r="D211" s="20"/>
      <c r="E211" s="20"/>
      <c r="F211" s="20"/>
      <c r="G211" s="20"/>
      <c r="H211" s="20"/>
    </row>
    <row r="212" spans="1:8" x14ac:dyDescent="0.25">
      <c r="A212" s="5"/>
      <c r="B212" s="69"/>
      <c r="C212" s="20"/>
      <c r="D212" s="20"/>
      <c r="E212" s="20"/>
      <c r="F212" s="20"/>
      <c r="G212" s="20"/>
      <c r="H212" s="20"/>
    </row>
    <row r="213" spans="1:8" x14ac:dyDescent="0.25">
      <c r="A213" s="5"/>
      <c r="B213" s="69"/>
      <c r="C213" s="20"/>
      <c r="D213" s="20"/>
      <c r="E213" s="20"/>
      <c r="F213" s="20"/>
      <c r="G213" s="20"/>
      <c r="H213" s="20"/>
    </row>
    <row r="214" spans="1:8" x14ac:dyDescent="0.25">
      <c r="A214" s="5"/>
      <c r="B214" s="69"/>
      <c r="C214" s="20"/>
      <c r="D214" s="20"/>
      <c r="E214" s="20"/>
      <c r="F214" s="20"/>
      <c r="G214" s="20"/>
      <c r="H214" s="20"/>
    </row>
    <row r="215" spans="1:8" x14ac:dyDescent="0.25">
      <c r="A215" s="5"/>
      <c r="B215" s="69"/>
      <c r="C215" s="20"/>
      <c r="D215" s="20"/>
      <c r="E215" s="20"/>
      <c r="F215" s="20"/>
      <c r="G215" s="20"/>
      <c r="H215" s="20"/>
    </row>
    <row r="216" spans="1:8" x14ac:dyDescent="0.25">
      <c r="A216" s="5"/>
      <c r="B216" s="69"/>
      <c r="C216" s="20"/>
      <c r="D216" s="20"/>
      <c r="E216" s="20"/>
      <c r="F216" s="20"/>
      <c r="G216" s="20"/>
      <c r="H216" s="20"/>
    </row>
    <row r="217" spans="1:8" x14ac:dyDescent="0.25">
      <c r="A217" s="5"/>
      <c r="B217" s="69"/>
      <c r="C217" s="20"/>
      <c r="D217" s="20"/>
      <c r="E217" s="20"/>
      <c r="F217" s="20"/>
      <c r="G217" s="20"/>
      <c r="H217" s="20"/>
    </row>
    <row r="218" spans="1:8" x14ac:dyDescent="0.25">
      <c r="A218" s="5"/>
      <c r="B218" s="69"/>
      <c r="C218" s="20"/>
      <c r="D218" s="20"/>
      <c r="E218" s="20"/>
      <c r="F218" s="20"/>
      <c r="G218" s="20"/>
      <c r="H218" s="20"/>
    </row>
    <row r="219" spans="1:8" x14ac:dyDescent="0.25">
      <c r="A219" s="5"/>
      <c r="B219" s="69"/>
      <c r="C219" s="20"/>
      <c r="D219" s="20"/>
      <c r="E219" s="20"/>
      <c r="F219" s="20"/>
      <c r="G219" s="20"/>
      <c r="H219" s="20"/>
    </row>
    <row r="220" spans="1:8" x14ac:dyDescent="0.25">
      <c r="A220" s="5"/>
      <c r="B220" s="69"/>
      <c r="C220" s="20"/>
      <c r="D220" s="20"/>
      <c r="E220" s="20"/>
      <c r="F220" s="20"/>
      <c r="G220" s="20"/>
      <c r="H220" s="20"/>
    </row>
    <row r="221" spans="1:8" x14ac:dyDescent="0.25">
      <c r="A221" s="5"/>
      <c r="B221" s="69"/>
      <c r="C221" s="20"/>
      <c r="D221" s="20"/>
      <c r="E221" s="20"/>
      <c r="F221" s="20"/>
      <c r="G221" s="20"/>
      <c r="H221" s="20"/>
    </row>
    <row r="222" spans="1:8" x14ac:dyDescent="0.25">
      <c r="A222" s="5"/>
      <c r="B222" s="69"/>
      <c r="C222" s="20"/>
      <c r="D222" s="20"/>
      <c r="E222" s="20"/>
      <c r="F222" s="20"/>
      <c r="G222" s="20"/>
      <c r="H222" s="20"/>
    </row>
    <row r="223" spans="1:8" x14ac:dyDescent="0.25">
      <c r="A223" s="5"/>
      <c r="B223" s="69"/>
      <c r="C223" s="20"/>
      <c r="D223" s="20"/>
      <c r="E223" s="20"/>
      <c r="F223" s="20"/>
      <c r="G223" s="20"/>
      <c r="H223" s="20"/>
    </row>
    <row r="224" spans="1:8" x14ac:dyDescent="0.25">
      <c r="A224" s="5"/>
      <c r="B224" s="69"/>
      <c r="C224" s="20"/>
      <c r="D224" s="20"/>
      <c r="E224" s="20"/>
      <c r="F224" s="20"/>
      <c r="G224" s="20"/>
      <c r="H224" s="20"/>
    </row>
    <row r="225" spans="1:8" x14ac:dyDescent="0.25">
      <c r="A225" s="5"/>
      <c r="B225" s="69"/>
      <c r="C225" s="20"/>
      <c r="D225" s="20"/>
      <c r="E225" s="20"/>
      <c r="F225" s="20"/>
      <c r="G225" s="20"/>
      <c r="H225" s="20"/>
    </row>
    <row r="226" spans="1:8" x14ac:dyDescent="0.25">
      <c r="A226" s="5"/>
      <c r="B226" s="69"/>
      <c r="C226" s="20"/>
      <c r="D226" s="20"/>
      <c r="E226" s="20"/>
      <c r="F226" s="20"/>
      <c r="G226" s="20"/>
      <c r="H226" s="20"/>
    </row>
    <row r="227" spans="1:8" x14ac:dyDescent="0.25">
      <c r="A227" s="5"/>
      <c r="B227" s="69"/>
      <c r="C227" s="20"/>
      <c r="D227" s="20"/>
      <c r="E227" s="20"/>
      <c r="F227" s="20"/>
      <c r="G227" s="20"/>
      <c r="H227" s="20"/>
    </row>
    <row r="228" spans="1:8" x14ac:dyDescent="0.25">
      <c r="A228" s="5"/>
      <c r="B228" s="69"/>
      <c r="C228" s="20"/>
      <c r="D228" s="20"/>
      <c r="E228" s="20"/>
      <c r="F228" s="20"/>
      <c r="G228" s="20"/>
      <c r="H228" s="20"/>
    </row>
    <row r="229" spans="1:8" x14ac:dyDescent="0.25">
      <c r="A229" s="5"/>
      <c r="B229" s="69"/>
      <c r="C229" s="20"/>
      <c r="D229" s="20"/>
      <c r="E229" s="20"/>
      <c r="F229" s="20"/>
      <c r="G229" s="20"/>
      <c r="H229" s="20"/>
    </row>
    <row r="230" spans="1:8" x14ac:dyDescent="0.25">
      <c r="A230" s="5"/>
      <c r="B230" s="69"/>
      <c r="C230" s="20"/>
      <c r="D230" s="20"/>
      <c r="E230" s="20"/>
      <c r="F230" s="20"/>
      <c r="G230" s="20"/>
      <c r="H230" s="20"/>
    </row>
    <row r="231" spans="1:8" x14ac:dyDescent="0.25">
      <c r="A231" s="5"/>
      <c r="B231" s="69"/>
      <c r="C231" s="20"/>
      <c r="D231" s="20"/>
      <c r="E231" s="20"/>
      <c r="F231" s="20"/>
      <c r="G231" s="20"/>
      <c r="H231" s="20"/>
    </row>
    <row r="232" spans="1:8" x14ac:dyDescent="0.25">
      <c r="A232" s="5"/>
      <c r="B232" s="69"/>
      <c r="C232" s="20"/>
      <c r="D232" s="20"/>
      <c r="E232" s="20"/>
      <c r="F232" s="20"/>
      <c r="G232" s="20"/>
      <c r="H232" s="20"/>
    </row>
    <row r="233" spans="1:8" x14ac:dyDescent="0.25">
      <c r="A233" s="5"/>
      <c r="B233" s="69"/>
      <c r="C233" s="20"/>
      <c r="D233" s="20"/>
      <c r="E233" s="20"/>
      <c r="F233" s="20"/>
      <c r="G233" s="20"/>
      <c r="H233" s="20"/>
    </row>
    <row r="234" spans="1:8" x14ac:dyDescent="0.25">
      <c r="A234" s="5"/>
      <c r="B234" s="69"/>
      <c r="C234" s="20"/>
      <c r="D234" s="20"/>
      <c r="E234" s="20"/>
      <c r="F234" s="20"/>
      <c r="G234" s="20"/>
      <c r="H234" s="20"/>
    </row>
    <row r="235" spans="1:8" x14ac:dyDescent="0.25">
      <c r="A235" s="5"/>
      <c r="B235" s="69"/>
      <c r="C235" s="20"/>
      <c r="D235" s="20"/>
      <c r="E235" s="20"/>
      <c r="F235" s="20"/>
      <c r="G235" s="20"/>
      <c r="H235" s="20"/>
    </row>
    <row r="236" spans="1:8" x14ac:dyDescent="0.25">
      <c r="A236" s="5"/>
      <c r="B236" s="69"/>
      <c r="C236" s="20"/>
      <c r="D236" s="20"/>
      <c r="E236" s="20"/>
      <c r="F236" s="20"/>
      <c r="G236" s="20"/>
      <c r="H236" s="20"/>
    </row>
    <row r="237" spans="1:8" x14ac:dyDescent="0.25">
      <c r="A237" s="5"/>
      <c r="B237" s="69"/>
      <c r="C237" s="20"/>
      <c r="D237" s="20"/>
      <c r="E237" s="20"/>
      <c r="F237" s="20"/>
      <c r="G237" s="20"/>
      <c r="H237" s="20"/>
    </row>
    <row r="238" spans="1:8" x14ac:dyDescent="0.25">
      <c r="A238" s="5"/>
      <c r="B238" s="69"/>
      <c r="C238" s="20"/>
      <c r="D238" s="20"/>
      <c r="E238" s="20"/>
      <c r="F238" s="20"/>
      <c r="G238" s="20"/>
      <c r="H238" s="20"/>
    </row>
    <row r="239" spans="1:8" x14ac:dyDescent="0.25">
      <c r="A239" s="5"/>
      <c r="B239" s="69"/>
      <c r="C239" s="20"/>
      <c r="D239" s="20"/>
      <c r="E239" s="20"/>
      <c r="F239" s="20"/>
      <c r="G239" s="20"/>
      <c r="H239" s="20"/>
    </row>
    <row r="240" spans="1:8" x14ac:dyDescent="0.25">
      <c r="A240" s="5"/>
      <c r="B240" s="69"/>
      <c r="C240" s="20"/>
      <c r="D240" s="20"/>
      <c r="E240" s="20"/>
      <c r="F240" s="20"/>
      <c r="G240" s="20"/>
      <c r="H240" s="20"/>
    </row>
    <row r="241" spans="1:8" x14ac:dyDescent="0.25">
      <c r="A241" s="5"/>
      <c r="B241" s="69"/>
      <c r="C241" s="20"/>
      <c r="D241" s="20"/>
      <c r="E241" s="20"/>
      <c r="F241" s="20"/>
      <c r="G241" s="20"/>
      <c r="H241" s="20"/>
    </row>
    <row r="242" spans="1:8" x14ac:dyDescent="0.25">
      <c r="A242" s="5"/>
      <c r="B242" s="69"/>
      <c r="C242" s="20"/>
      <c r="D242" s="20"/>
      <c r="E242" s="20"/>
      <c r="F242" s="20"/>
      <c r="G242" s="20"/>
      <c r="H242" s="20"/>
    </row>
    <row r="243" spans="1:8" x14ac:dyDescent="0.25">
      <c r="A243" s="5"/>
      <c r="B243" s="69"/>
      <c r="C243" s="20"/>
      <c r="D243" s="20"/>
      <c r="E243" s="20"/>
      <c r="F243" s="20"/>
      <c r="G243" s="20"/>
      <c r="H243" s="20"/>
    </row>
    <row r="244" spans="1:8" x14ac:dyDescent="0.25">
      <c r="A244" s="5"/>
      <c r="B244" s="69"/>
      <c r="C244" s="20"/>
      <c r="D244" s="20"/>
      <c r="E244" s="20"/>
      <c r="F244" s="20"/>
      <c r="G244" s="20"/>
      <c r="H244" s="20"/>
    </row>
    <row r="245" spans="1:8" x14ac:dyDescent="0.25">
      <c r="A245" s="5"/>
      <c r="B245" s="69"/>
      <c r="C245" s="20"/>
      <c r="D245" s="20"/>
      <c r="E245" s="20"/>
      <c r="F245" s="20"/>
      <c r="G245" s="20"/>
      <c r="H245" s="20"/>
    </row>
    <row r="246" spans="1:8" x14ac:dyDescent="0.25">
      <c r="A246" s="5"/>
      <c r="B246" s="69"/>
      <c r="C246" s="20"/>
      <c r="D246" s="20"/>
      <c r="E246" s="20"/>
      <c r="F246" s="20"/>
      <c r="G246" s="20"/>
      <c r="H246" s="20"/>
    </row>
    <row r="247" spans="1:8" x14ac:dyDescent="0.25">
      <c r="A247" s="5"/>
      <c r="B247" s="69"/>
      <c r="C247" s="20"/>
      <c r="D247" s="20"/>
      <c r="E247" s="20"/>
      <c r="F247" s="20"/>
      <c r="G247" s="20"/>
      <c r="H247" s="20"/>
    </row>
    <row r="248" spans="1:8" x14ac:dyDescent="0.25">
      <c r="A248" s="5"/>
      <c r="B248" s="69"/>
      <c r="C248" s="20"/>
      <c r="D248" s="20"/>
      <c r="E248" s="20"/>
      <c r="F248" s="20"/>
      <c r="G248" s="20"/>
      <c r="H248" s="20"/>
    </row>
    <row r="249" spans="1:8" x14ac:dyDescent="0.25">
      <c r="A249" s="5"/>
      <c r="B249" s="69"/>
      <c r="C249" s="20"/>
      <c r="D249" s="20"/>
      <c r="E249" s="20"/>
      <c r="F249" s="20"/>
      <c r="G249" s="20"/>
      <c r="H249" s="20"/>
    </row>
    <row r="250" spans="1:8" x14ac:dyDescent="0.25">
      <c r="A250" s="5"/>
      <c r="B250" s="69"/>
      <c r="C250" s="20"/>
      <c r="D250" s="20"/>
      <c r="E250" s="20"/>
      <c r="F250" s="20"/>
      <c r="G250" s="20"/>
      <c r="H250" s="20"/>
    </row>
    <row r="251" spans="1:8" x14ac:dyDescent="0.25">
      <c r="A251" s="5"/>
      <c r="B251" s="69"/>
      <c r="C251" s="20"/>
      <c r="D251" s="20"/>
      <c r="E251" s="20"/>
      <c r="F251" s="20"/>
      <c r="G251" s="20"/>
      <c r="H251" s="20"/>
    </row>
    <row r="252" spans="1:8" x14ac:dyDescent="0.25">
      <c r="A252" s="5"/>
      <c r="B252" s="69"/>
      <c r="C252" s="20"/>
      <c r="D252" s="20"/>
      <c r="E252" s="20"/>
      <c r="F252" s="20"/>
      <c r="G252" s="20"/>
      <c r="H252" s="20"/>
    </row>
    <row r="253" spans="1:8" x14ac:dyDescent="0.25">
      <c r="A253" s="5"/>
      <c r="B253" s="69"/>
      <c r="C253" s="20"/>
      <c r="D253" s="20"/>
      <c r="E253" s="20"/>
      <c r="F253" s="20"/>
      <c r="G253" s="20"/>
      <c r="H253" s="20"/>
    </row>
    <row r="254" spans="1:8" x14ac:dyDescent="0.25">
      <c r="A254" s="5"/>
      <c r="B254" s="69"/>
      <c r="C254" s="20"/>
      <c r="D254" s="20"/>
      <c r="E254" s="20"/>
      <c r="F254" s="20"/>
      <c r="G254" s="20"/>
      <c r="H254" s="20"/>
    </row>
    <row r="255" spans="1:8" x14ac:dyDescent="0.25">
      <c r="A255" s="5"/>
      <c r="B255" s="69"/>
      <c r="C255" s="20"/>
      <c r="D255" s="20"/>
      <c r="E255" s="20"/>
      <c r="F255" s="20"/>
      <c r="G255" s="20"/>
      <c r="H255" s="20"/>
    </row>
    <row r="256" spans="1:8" x14ac:dyDescent="0.25">
      <c r="A256" s="5"/>
      <c r="B256" s="69"/>
      <c r="C256" s="20"/>
      <c r="D256" s="20"/>
      <c r="E256" s="20"/>
      <c r="F256" s="20"/>
      <c r="G256" s="20"/>
      <c r="H256" s="20"/>
    </row>
    <row r="257" spans="1:8" x14ac:dyDescent="0.25">
      <c r="A257" s="5"/>
      <c r="B257" s="69"/>
      <c r="C257" s="20"/>
      <c r="D257" s="20"/>
      <c r="E257" s="20"/>
      <c r="F257" s="20"/>
      <c r="G257" s="20"/>
      <c r="H257" s="20"/>
    </row>
    <row r="258" spans="1:8" x14ac:dyDescent="0.25">
      <c r="A258" s="5"/>
      <c r="B258" s="69"/>
      <c r="C258" s="20"/>
      <c r="D258" s="20"/>
      <c r="E258" s="20"/>
      <c r="F258" s="20"/>
      <c r="G258" s="20"/>
      <c r="H258" s="20"/>
    </row>
    <row r="259" spans="1:8" x14ac:dyDescent="0.25">
      <c r="A259" s="5"/>
      <c r="B259" s="69"/>
      <c r="C259" s="20"/>
      <c r="D259" s="20"/>
      <c r="E259" s="20"/>
      <c r="F259" s="20"/>
      <c r="G259" s="20"/>
      <c r="H259" s="20"/>
    </row>
    <row r="260" spans="1:8" x14ac:dyDescent="0.25">
      <c r="A260" s="5"/>
      <c r="B260" s="69"/>
      <c r="C260" s="20"/>
      <c r="D260" s="20"/>
      <c r="E260" s="20"/>
      <c r="F260" s="20"/>
      <c r="G260" s="20"/>
      <c r="H260" s="20"/>
    </row>
    <row r="261" spans="1:8" x14ac:dyDescent="0.25">
      <c r="A261" s="5"/>
      <c r="B261" s="69"/>
      <c r="C261" s="20"/>
      <c r="D261" s="20"/>
      <c r="E261" s="20"/>
      <c r="F261" s="20"/>
      <c r="G261" s="20"/>
      <c r="H261" s="20"/>
    </row>
    <row r="262" spans="1:8" x14ac:dyDescent="0.25">
      <c r="A262" s="5"/>
      <c r="B262" s="69"/>
      <c r="C262" s="20"/>
      <c r="D262" s="20"/>
      <c r="E262" s="20"/>
      <c r="F262" s="20"/>
      <c r="G262" s="20"/>
      <c r="H262" s="20"/>
    </row>
    <row r="263" spans="1:8" x14ac:dyDescent="0.25">
      <c r="A263" s="5"/>
      <c r="B263" s="69"/>
      <c r="C263" s="20"/>
      <c r="D263" s="20"/>
      <c r="E263" s="20"/>
      <c r="F263" s="20"/>
      <c r="G263" s="20"/>
      <c r="H263" s="20"/>
    </row>
    <row r="264" spans="1:8" x14ac:dyDescent="0.25">
      <c r="A264" s="5"/>
      <c r="B264" s="69"/>
      <c r="C264" s="20"/>
      <c r="D264" s="20"/>
      <c r="E264" s="20"/>
      <c r="F264" s="20"/>
      <c r="G264" s="20"/>
      <c r="H264" s="20"/>
    </row>
    <row r="265" spans="1:8" x14ac:dyDescent="0.25">
      <c r="A265" s="5"/>
      <c r="B265" s="69"/>
      <c r="C265" s="20"/>
      <c r="D265" s="20"/>
      <c r="E265" s="20"/>
      <c r="F265" s="20"/>
      <c r="G265" s="20"/>
      <c r="H265" s="20"/>
    </row>
    <row r="266" spans="1:8" x14ac:dyDescent="0.25">
      <c r="A266" s="5"/>
      <c r="B266" s="69"/>
      <c r="C266" s="20"/>
      <c r="D266" s="20"/>
      <c r="E266" s="20"/>
      <c r="F266" s="20"/>
      <c r="G266" s="20"/>
      <c r="H266" s="20"/>
    </row>
    <row r="267" spans="1:8" x14ac:dyDescent="0.25">
      <c r="A267" s="5"/>
      <c r="B267" s="69"/>
      <c r="C267" s="20"/>
      <c r="D267" s="20"/>
      <c r="E267" s="20"/>
      <c r="F267" s="20"/>
      <c r="G267" s="20"/>
      <c r="H267" s="20"/>
    </row>
    <row r="268" spans="1:8" x14ac:dyDescent="0.25">
      <c r="A268" s="5"/>
      <c r="B268" s="69"/>
      <c r="C268" s="20"/>
      <c r="D268" s="20"/>
      <c r="E268" s="20"/>
      <c r="F268" s="20"/>
      <c r="G268" s="20"/>
      <c r="H268" s="20"/>
    </row>
    <row r="269" spans="1:8" x14ac:dyDescent="0.25">
      <c r="A269" s="5"/>
      <c r="B269" s="69"/>
      <c r="C269" s="20"/>
      <c r="D269" s="20"/>
      <c r="E269" s="20"/>
      <c r="F269" s="20"/>
      <c r="G269" s="20"/>
      <c r="H269" s="20"/>
    </row>
    <row r="270" spans="1:8" x14ac:dyDescent="0.25">
      <c r="A270" s="5"/>
      <c r="B270" s="69"/>
      <c r="C270" s="20"/>
      <c r="D270" s="20"/>
      <c r="E270" s="20"/>
      <c r="F270" s="20"/>
      <c r="G270" s="20"/>
      <c r="H270" s="20"/>
    </row>
    <row r="271" spans="1:8" x14ac:dyDescent="0.25">
      <c r="A271" s="5"/>
      <c r="B271" s="69"/>
      <c r="C271" s="20"/>
      <c r="D271" s="20"/>
      <c r="E271" s="20"/>
      <c r="F271" s="20"/>
      <c r="G271" s="20"/>
      <c r="H271" s="20"/>
    </row>
    <row r="272" spans="1:8" x14ac:dyDescent="0.25">
      <c r="A272" s="5"/>
      <c r="B272" s="69"/>
      <c r="C272" s="20"/>
      <c r="D272" s="20"/>
      <c r="E272" s="20"/>
      <c r="F272" s="20"/>
      <c r="G272" s="20"/>
      <c r="H272" s="20"/>
    </row>
    <row r="273" spans="1:8" x14ac:dyDescent="0.25">
      <c r="A273" s="5"/>
      <c r="B273" s="69"/>
      <c r="C273" s="20"/>
      <c r="D273" s="20"/>
      <c r="E273" s="20"/>
      <c r="F273" s="20"/>
      <c r="G273" s="20"/>
      <c r="H273" s="20"/>
    </row>
    <row r="274" spans="1:8" x14ac:dyDescent="0.25">
      <c r="A274" s="5"/>
      <c r="B274" s="69"/>
      <c r="C274" s="20"/>
      <c r="D274" s="20"/>
      <c r="E274" s="20"/>
      <c r="F274" s="20"/>
      <c r="G274" s="20"/>
      <c r="H274" s="20"/>
    </row>
    <row r="275" spans="1:8" x14ac:dyDescent="0.25">
      <c r="A275" s="5"/>
      <c r="B275" s="69"/>
      <c r="C275" s="20"/>
      <c r="D275" s="20"/>
      <c r="E275" s="20"/>
      <c r="F275" s="20"/>
      <c r="G275" s="20"/>
      <c r="H275" s="20"/>
    </row>
    <row r="276" spans="1:8" x14ac:dyDescent="0.25">
      <c r="A276" s="5"/>
      <c r="B276" s="69"/>
      <c r="C276" s="20"/>
      <c r="D276" s="20"/>
      <c r="E276" s="20"/>
      <c r="F276" s="20"/>
      <c r="G276" s="20"/>
      <c r="H276" s="20"/>
    </row>
    <row r="277" spans="1:8" x14ac:dyDescent="0.25">
      <c r="A277" s="5"/>
      <c r="B277" s="69"/>
      <c r="C277" s="20"/>
      <c r="D277" s="20"/>
      <c r="E277" s="20"/>
      <c r="F277" s="20"/>
      <c r="G277" s="20"/>
      <c r="H277" s="20"/>
    </row>
    <row r="278" spans="1:8" x14ac:dyDescent="0.25">
      <c r="A278" s="5"/>
      <c r="B278" s="69"/>
      <c r="C278" s="20"/>
      <c r="D278" s="20"/>
      <c r="E278" s="20"/>
      <c r="F278" s="20"/>
      <c r="G278" s="20"/>
      <c r="H278" s="20"/>
    </row>
    <row r="279" spans="1:8" x14ac:dyDescent="0.25">
      <c r="A279" s="5"/>
      <c r="B279" s="69"/>
      <c r="C279" s="20"/>
      <c r="D279" s="20"/>
      <c r="E279" s="20"/>
      <c r="F279" s="20"/>
      <c r="G279" s="20"/>
      <c r="H279" s="20"/>
    </row>
    <row r="280" spans="1:8" x14ac:dyDescent="0.25">
      <c r="A280" s="5"/>
      <c r="B280" s="69"/>
      <c r="C280" s="20"/>
      <c r="D280" s="20"/>
      <c r="E280" s="20"/>
      <c r="F280" s="20"/>
      <c r="G280" s="20"/>
      <c r="H280" s="20"/>
    </row>
    <row r="281" spans="1:8" x14ac:dyDescent="0.25">
      <c r="A281" s="5"/>
      <c r="B281" s="69"/>
      <c r="C281" s="20"/>
      <c r="D281" s="20"/>
      <c r="E281" s="20"/>
      <c r="F281" s="20"/>
      <c r="G281" s="20"/>
      <c r="H281" s="20"/>
    </row>
    <row r="282" spans="1:8" x14ac:dyDescent="0.25">
      <c r="A282" s="5"/>
      <c r="B282" s="69"/>
      <c r="C282" s="20"/>
      <c r="D282" s="20"/>
      <c r="E282" s="20"/>
      <c r="F282" s="20"/>
      <c r="G282" s="20"/>
      <c r="H282" s="20"/>
    </row>
    <row r="283" spans="1:8" x14ac:dyDescent="0.25">
      <c r="A283" s="5"/>
      <c r="B283" s="69"/>
      <c r="C283" s="20"/>
      <c r="D283" s="20"/>
      <c r="E283" s="20"/>
      <c r="F283" s="20"/>
      <c r="G283" s="20"/>
      <c r="H283" s="20"/>
    </row>
    <row r="284" spans="1:8" x14ac:dyDescent="0.25">
      <c r="A284" s="5"/>
      <c r="B284" s="69"/>
      <c r="C284" s="20"/>
      <c r="D284" s="20"/>
      <c r="E284" s="20"/>
      <c r="F284" s="20"/>
      <c r="G284" s="20"/>
      <c r="H284" s="20"/>
    </row>
    <row r="285" spans="1:8" x14ac:dyDescent="0.25">
      <c r="A285" s="5"/>
      <c r="B285" s="69"/>
      <c r="C285" s="20"/>
      <c r="D285" s="20"/>
      <c r="E285" s="20"/>
      <c r="F285" s="20"/>
      <c r="G285" s="20"/>
      <c r="H285" s="20"/>
    </row>
    <row r="286" spans="1:8" x14ac:dyDescent="0.25">
      <c r="A286" s="5"/>
      <c r="B286" s="69"/>
      <c r="C286" s="20"/>
      <c r="D286" s="20"/>
      <c r="E286" s="20"/>
      <c r="F286" s="20"/>
      <c r="G286" s="20"/>
      <c r="H286" s="20"/>
    </row>
    <row r="287" spans="1:8" x14ac:dyDescent="0.25">
      <c r="A287" s="5"/>
      <c r="B287" s="69"/>
      <c r="C287" s="20"/>
      <c r="D287" s="20"/>
      <c r="E287" s="20"/>
      <c r="F287" s="20"/>
      <c r="G287" s="20"/>
      <c r="H287" s="20"/>
    </row>
    <row r="288" spans="1:8" x14ac:dyDescent="0.25">
      <c r="A288" s="5"/>
      <c r="B288" s="69"/>
      <c r="C288" s="20"/>
      <c r="D288" s="20"/>
      <c r="E288" s="20"/>
      <c r="F288" s="20"/>
      <c r="G288" s="20"/>
      <c r="H288" s="20"/>
    </row>
    <row r="289" spans="1:8" x14ac:dyDescent="0.25">
      <c r="A289" s="5"/>
      <c r="B289" s="69"/>
      <c r="C289" s="20"/>
      <c r="D289" s="20"/>
      <c r="E289" s="20"/>
      <c r="F289" s="20"/>
      <c r="G289" s="20"/>
      <c r="H289" s="20"/>
    </row>
    <row r="290" spans="1:8" x14ac:dyDescent="0.25">
      <c r="A290" s="5"/>
      <c r="B290" s="69"/>
      <c r="C290" s="20"/>
      <c r="D290" s="20"/>
      <c r="E290" s="20"/>
      <c r="F290" s="20"/>
      <c r="G290" s="20"/>
      <c r="H290" s="20"/>
    </row>
    <row r="291" spans="1:8" x14ac:dyDescent="0.25">
      <c r="A291" s="5"/>
      <c r="B291" s="69"/>
      <c r="C291" s="20"/>
      <c r="D291" s="20"/>
      <c r="E291" s="20"/>
      <c r="F291" s="20"/>
      <c r="G291" s="20"/>
      <c r="H291" s="20"/>
    </row>
    <row r="292" spans="1:8" x14ac:dyDescent="0.25">
      <c r="A292" s="5"/>
      <c r="B292" s="69"/>
      <c r="C292" s="20"/>
      <c r="D292" s="20"/>
      <c r="E292" s="20"/>
      <c r="F292" s="20"/>
      <c r="G292" s="20"/>
      <c r="H292" s="20"/>
    </row>
    <row r="293" spans="1:8" x14ac:dyDescent="0.25">
      <c r="A293" s="5"/>
      <c r="B293" s="69"/>
      <c r="C293" s="20"/>
      <c r="D293" s="20"/>
      <c r="E293" s="20"/>
      <c r="F293" s="20"/>
      <c r="G293" s="20"/>
      <c r="H293" s="20"/>
    </row>
    <row r="294" spans="1:8" x14ac:dyDescent="0.25">
      <c r="A294" s="5"/>
      <c r="B294" s="69"/>
      <c r="C294" s="20"/>
      <c r="D294" s="20"/>
      <c r="E294" s="20"/>
      <c r="F294" s="20"/>
      <c r="G294" s="20"/>
      <c r="H294" s="20"/>
    </row>
    <row r="295" spans="1:8" x14ac:dyDescent="0.25">
      <c r="A295" s="5"/>
      <c r="B295" s="69"/>
      <c r="C295" s="20"/>
      <c r="D295" s="20"/>
      <c r="E295" s="20"/>
      <c r="F295" s="20"/>
      <c r="G295" s="20"/>
      <c r="H295" s="20"/>
    </row>
    <row r="296" spans="1:8" x14ac:dyDescent="0.25">
      <c r="A296" s="5"/>
      <c r="B296" s="69"/>
      <c r="C296" s="20"/>
      <c r="D296" s="20"/>
      <c r="E296" s="20"/>
      <c r="F296" s="20"/>
      <c r="G296" s="20"/>
      <c r="H296" s="20"/>
    </row>
    <row r="297" spans="1:8" x14ac:dyDescent="0.25">
      <c r="A297" s="5"/>
      <c r="B297" s="69"/>
      <c r="C297" s="20"/>
      <c r="D297" s="20"/>
      <c r="E297" s="20"/>
      <c r="F297" s="20"/>
      <c r="G297" s="20"/>
      <c r="H297" s="20"/>
    </row>
    <row r="298" spans="1:8" x14ac:dyDescent="0.25">
      <c r="A298" s="5"/>
      <c r="B298" s="69"/>
      <c r="C298" s="20"/>
      <c r="D298" s="20"/>
      <c r="E298" s="20"/>
      <c r="F298" s="20"/>
      <c r="G298" s="20"/>
      <c r="H298" s="20"/>
    </row>
    <row r="299" spans="1:8" x14ac:dyDescent="0.25">
      <c r="A299" s="5"/>
      <c r="B299" s="69"/>
      <c r="C299" s="20"/>
      <c r="D299" s="20"/>
      <c r="E299" s="20"/>
      <c r="F299" s="20"/>
      <c r="G299" s="20"/>
      <c r="H299" s="20"/>
    </row>
    <row r="300" spans="1:8" x14ac:dyDescent="0.25">
      <c r="A300" s="5"/>
      <c r="B300" s="69"/>
      <c r="C300" s="20"/>
      <c r="D300" s="20"/>
      <c r="E300" s="20"/>
      <c r="F300" s="20"/>
      <c r="G300" s="20"/>
      <c r="H300" s="20"/>
    </row>
    <row r="301" spans="1:8" x14ac:dyDescent="0.25">
      <c r="A301" s="5"/>
      <c r="B301" s="69"/>
      <c r="C301" s="20"/>
      <c r="D301" s="20"/>
      <c r="E301" s="20"/>
      <c r="F301" s="20"/>
      <c r="G301" s="20"/>
      <c r="H301" s="20"/>
    </row>
    <row r="302" spans="1:8" x14ac:dyDescent="0.25">
      <c r="A302" s="5"/>
      <c r="B302" s="69"/>
      <c r="C302" s="20"/>
      <c r="D302" s="20"/>
      <c r="E302" s="20"/>
      <c r="F302" s="20"/>
      <c r="G302" s="20"/>
      <c r="H302" s="20"/>
    </row>
    <row r="303" spans="1:8" x14ac:dyDescent="0.25">
      <c r="A303" s="5"/>
      <c r="B303" s="69"/>
      <c r="C303" s="20"/>
      <c r="D303" s="20"/>
      <c r="E303" s="20"/>
      <c r="F303" s="20"/>
      <c r="G303" s="20"/>
      <c r="H303" s="20"/>
    </row>
    <row r="304" spans="1:8" x14ac:dyDescent="0.25">
      <c r="A304" s="5"/>
      <c r="B304" s="69"/>
      <c r="C304" s="20"/>
      <c r="D304" s="20"/>
      <c r="E304" s="20"/>
      <c r="F304" s="20"/>
      <c r="G304" s="20"/>
      <c r="H304" s="20"/>
    </row>
    <row r="305" spans="1:8" x14ac:dyDescent="0.25">
      <c r="A305" s="5"/>
      <c r="B305" s="69"/>
      <c r="C305" s="20"/>
      <c r="D305" s="20"/>
      <c r="E305" s="20"/>
      <c r="F305" s="20"/>
      <c r="G305" s="20"/>
      <c r="H305" s="20"/>
    </row>
    <row r="306" spans="1:8" x14ac:dyDescent="0.25">
      <c r="A306" s="5"/>
      <c r="B306" s="69"/>
      <c r="C306" s="20"/>
      <c r="D306" s="20"/>
      <c r="E306" s="20"/>
      <c r="F306" s="20"/>
      <c r="G306" s="20"/>
      <c r="H306" s="20"/>
    </row>
    <row r="307" spans="1:8" x14ac:dyDescent="0.25">
      <c r="A307" s="5"/>
      <c r="B307" s="69"/>
      <c r="C307" s="20"/>
      <c r="D307" s="20"/>
      <c r="E307" s="20"/>
      <c r="F307" s="20"/>
      <c r="G307" s="20"/>
      <c r="H307" s="20"/>
    </row>
    <row r="308" spans="1:8" x14ac:dyDescent="0.25">
      <c r="A308" s="5"/>
      <c r="B308" s="69"/>
      <c r="C308" s="20"/>
      <c r="D308" s="20"/>
      <c r="E308" s="20"/>
      <c r="F308" s="20"/>
      <c r="G308" s="20"/>
      <c r="H308" s="20"/>
    </row>
    <row r="309" spans="1:8" x14ac:dyDescent="0.25">
      <c r="A309" s="5"/>
      <c r="B309" s="69"/>
      <c r="C309" s="20"/>
      <c r="D309" s="20"/>
      <c r="E309" s="20"/>
      <c r="F309" s="20"/>
      <c r="G309" s="20"/>
      <c r="H309" s="20"/>
    </row>
    <row r="310" spans="1:8" x14ac:dyDescent="0.25">
      <c r="A310" s="5"/>
      <c r="B310" s="69"/>
      <c r="C310" s="20"/>
      <c r="D310" s="20"/>
      <c r="E310" s="20"/>
      <c r="F310" s="20"/>
      <c r="G310" s="20"/>
      <c r="H310" s="20"/>
    </row>
    <row r="311" spans="1:8" x14ac:dyDescent="0.25">
      <c r="A311" s="5"/>
      <c r="B311" s="69"/>
      <c r="C311" s="20"/>
      <c r="D311" s="20"/>
      <c r="E311" s="20"/>
      <c r="F311" s="20"/>
      <c r="G311" s="20"/>
      <c r="H311" s="20"/>
    </row>
    <row r="312" spans="1:8" x14ac:dyDescent="0.25">
      <c r="A312" s="5"/>
      <c r="B312" s="69"/>
      <c r="C312" s="20"/>
      <c r="D312" s="20"/>
      <c r="E312" s="20"/>
      <c r="F312" s="20"/>
      <c r="G312" s="20"/>
      <c r="H312" s="20"/>
    </row>
    <row r="313" spans="1:8" x14ac:dyDescent="0.25">
      <c r="A313" s="5"/>
      <c r="B313" s="69"/>
      <c r="C313" s="20"/>
      <c r="D313" s="20"/>
      <c r="E313" s="20"/>
      <c r="F313" s="20"/>
      <c r="G313" s="20"/>
      <c r="H313" s="20"/>
    </row>
    <row r="314" spans="1:8" x14ac:dyDescent="0.25">
      <c r="A314" s="5"/>
      <c r="B314" s="69"/>
      <c r="C314" s="20"/>
      <c r="D314" s="20"/>
      <c r="E314" s="20"/>
      <c r="F314" s="20"/>
      <c r="G314" s="20"/>
      <c r="H314" s="20"/>
    </row>
    <row r="315" spans="1:8" x14ac:dyDescent="0.25">
      <c r="A315" s="5"/>
      <c r="B315" s="69"/>
      <c r="C315" s="20"/>
      <c r="D315" s="20"/>
      <c r="E315" s="20"/>
      <c r="F315" s="20"/>
      <c r="G315" s="20"/>
      <c r="H315" s="20"/>
    </row>
    <row r="316" spans="1:8" x14ac:dyDescent="0.25">
      <c r="A316" s="5"/>
      <c r="B316" s="69"/>
      <c r="C316" s="20"/>
      <c r="D316" s="20"/>
      <c r="E316" s="20"/>
      <c r="F316" s="20"/>
      <c r="G316" s="20"/>
      <c r="H316" s="20"/>
    </row>
    <row r="317" spans="1:8" x14ac:dyDescent="0.25">
      <c r="A317" s="5"/>
      <c r="B317" s="69"/>
      <c r="C317" s="20"/>
      <c r="D317" s="20"/>
      <c r="E317" s="20"/>
      <c r="F317" s="20"/>
      <c r="G317" s="20"/>
      <c r="H317" s="20"/>
    </row>
    <row r="318" spans="1:8" x14ac:dyDescent="0.25">
      <c r="A318" s="5"/>
      <c r="B318" s="69"/>
      <c r="C318" s="20"/>
      <c r="D318" s="20"/>
      <c r="E318" s="20"/>
      <c r="F318" s="20"/>
      <c r="G318" s="20"/>
      <c r="H318" s="20"/>
    </row>
    <row r="319" spans="1:8" x14ac:dyDescent="0.25">
      <c r="A319" s="5"/>
      <c r="B319" s="69"/>
      <c r="C319" s="20"/>
      <c r="D319" s="20"/>
      <c r="E319" s="20"/>
      <c r="F319" s="20"/>
      <c r="G319" s="20"/>
      <c r="H319" s="20"/>
    </row>
    <row r="320" spans="1:8" x14ac:dyDescent="0.25">
      <c r="A320" s="5"/>
      <c r="B320" s="69"/>
      <c r="C320" s="20"/>
      <c r="D320" s="20"/>
      <c r="E320" s="20"/>
      <c r="F320" s="20"/>
      <c r="G320" s="20"/>
      <c r="H320" s="20"/>
    </row>
    <row r="321" spans="1:8" x14ac:dyDescent="0.25">
      <c r="A321" s="5"/>
      <c r="B321" s="69"/>
      <c r="C321" s="20"/>
      <c r="D321" s="20"/>
      <c r="E321" s="20"/>
      <c r="F321" s="20"/>
      <c r="G321" s="20"/>
      <c r="H321" s="20"/>
    </row>
    <row r="322" spans="1:8" x14ac:dyDescent="0.25">
      <c r="A322" s="5"/>
      <c r="B322" s="69"/>
      <c r="C322" s="20"/>
      <c r="D322" s="20"/>
      <c r="E322" s="20"/>
      <c r="F322" s="20"/>
      <c r="G322" s="20"/>
      <c r="H322" s="20"/>
    </row>
    <row r="323" spans="1:8" x14ac:dyDescent="0.25">
      <c r="A323" s="5"/>
      <c r="B323" s="69"/>
      <c r="C323" s="20"/>
      <c r="D323" s="20"/>
      <c r="E323" s="20"/>
      <c r="F323" s="20"/>
      <c r="G323" s="20"/>
      <c r="H323" s="20"/>
    </row>
    <row r="324" spans="1:8" x14ac:dyDescent="0.25">
      <c r="A324" s="5"/>
      <c r="B324" s="69"/>
      <c r="C324" s="20"/>
      <c r="D324" s="20"/>
      <c r="E324" s="20"/>
      <c r="F324" s="20"/>
      <c r="G324" s="20"/>
      <c r="H324" s="20"/>
    </row>
    <row r="325" spans="1:8" x14ac:dyDescent="0.25">
      <c r="A325" s="5"/>
      <c r="B325" s="69"/>
      <c r="C325" s="20"/>
      <c r="D325" s="20"/>
      <c r="E325" s="20"/>
      <c r="F325" s="20"/>
      <c r="G325" s="20"/>
      <c r="H325" s="20"/>
    </row>
    <row r="326" spans="1:8" x14ac:dyDescent="0.25">
      <c r="A326" s="5"/>
      <c r="B326" s="69"/>
      <c r="C326" s="20"/>
      <c r="D326" s="20"/>
      <c r="E326" s="20"/>
      <c r="F326" s="20"/>
      <c r="G326" s="20"/>
      <c r="H326" s="20"/>
    </row>
    <row r="327" spans="1:8" x14ac:dyDescent="0.25">
      <c r="A327" s="5"/>
      <c r="B327" s="69"/>
      <c r="C327" s="20"/>
      <c r="D327" s="20"/>
      <c r="E327" s="20"/>
      <c r="F327" s="20"/>
      <c r="G327" s="20"/>
      <c r="H327" s="20"/>
    </row>
    <row r="328" spans="1:8" x14ac:dyDescent="0.25">
      <c r="A328" s="5"/>
      <c r="B328" s="69"/>
      <c r="C328" s="20"/>
      <c r="D328" s="20"/>
      <c r="E328" s="20"/>
      <c r="F328" s="20"/>
      <c r="G328" s="20"/>
      <c r="H328" s="20"/>
    </row>
    <row r="329" spans="1:8" x14ac:dyDescent="0.25">
      <c r="A329" s="5"/>
      <c r="B329" s="69"/>
      <c r="C329" s="20"/>
      <c r="D329" s="20"/>
      <c r="E329" s="20"/>
      <c r="F329" s="20"/>
      <c r="G329" s="20"/>
      <c r="H329" s="20"/>
    </row>
    <row r="330" spans="1:8" x14ac:dyDescent="0.25">
      <c r="A330" s="5"/>
      <c r="B330" s="69"/>
      <c r="C330" s="20"/>
      <c r="D330" s="20"/>
      <c r="E330" s="20"/>
      <c r="F330" s="20"/>
      <c r="G330" s="20"/>
      <c r="H330" s="20"/>
    </row>
    <row r="331" spans="1:8" x14ac:dyDescent="0.25">
      <c r="A331" s="5"/>
      <c r="B331" s="69"/>
      <c r="C331" s="20"/>
      <c r="D331" s="20"/>
      <c r="E331" s="20"/>
      <c r="F331" s="20"/>
      <c r="G331" s="20"/>
      <c r="H331" s="20"/>
    </row>
    <row r="332" spans="1:8" x14ac:dyDescent="0.25">
      <c r="A332" s="5"/>
      <c r="B332" s="69"/>
      <c r="C332" s="20"/>
      <c r="D332" s="20"/>
      <c r="E332" s="20"/>
      <c r="F332" s="20"/>
      <c r="G332" s="20"/>
      <c r="H332" s="20"/>
    </row>
    <row r="333" spans="1:8" x14ac:dyDescent="0.25">
      <c r="A333" s="5"/>
      <c r="B333" s="69"/>
      <c r="C333" s="20"/>
      <c r="D333" s="20"/>
      <c r="E333" s="20"/>
      <c r="F333" s="20"/>
      <c r="G333" s="20"/>
      <c r="H333" s="20"/>
    </row>
    <row r="334" spans="1:8" x14ac:dyDescent="0.25">
      <c r="A334" s="5"/>
      <c r="B334" s="69"/>
      <c r="C334" s="20"/>
      <c r="D334" s="20"/>
      <c r="E334" s="20"/>
      <c r="F334" s="20"/>
      <c r="G334" s="20"/>
      <c r="H334" s="20"/>
    </row>
    <row r="335" spans="1:8" x14ac:dyDescent="0.25">
      <c r="A335" s="5"/>
      <c r="B335" s="69"/>
      <c r="C335" s="20"/>
      <c r="D335" s="20"/>
      <c r="E335" s="20"/>
      <c r="F335" s="20"/>
      <c r="G335" s="20"/>
      <c r="H335" s="20"/>
    </row>
    <row r="336" spans="1:8" x14ac:dyDescent="0.25">
      <c r="A336" s="5"/>
      <c r="B336" s="69"/>
      <c r="C336" s="20"/>
      <c r="D336" s="20"/>
      <c r="E336" s="20"/>
      <c r="F336" s="20"/>
      <c r="G336" s="20"/>
      <c r="H336" s="20"/>
    </row>
    <row r="337" spans="1:8" x14ac:dyDescent="0.25">
      <c r="A337" s="5"/>
      <c r="B337" s="69"/>
      <c r="C337" s="20"/>
      <c r="D337" s="20"/>
      <c r="E337" s="20"/>
      <c r="F337" s="20"/>
      <c r="G337" s="20"/>
      <c r="H337" s="20"/>
    </row>
    <row r="338" spans="1:8" x14ac:dyDescent="0.25">
      <c r="A338" s="5"/>
      <c r="B338" s="69"/>
      <c r="C338" s="20"/>
      <c r="D338" s="20"/>
      <c r="E338" s="20"/>
      <c r="F338" s="20"/>
      <c r="G338" s="20"/>
      <c r="H338" s="20"/>
    </row>
    <row r="339" spans="1:8" x14ac:dyDescent="0.25">
      <c r="A339" s="5"/>
      <c r="B339" s="69"/>
      <c r="C339" s="20"/>
      <c r="D339" s="20"/>
      <c r="E339" s="20"/>
      <c r="F339" s="20"/>
      <c r="G339" s="20"/>
      <c r="H339" s="20"/>
    </row>
    <row r="340" spans="1:8" x14ac:dyDescent="0.25">
      <c r="A340" s="5"/>
      <c r="B340" s="69"/>
      <c r="C340" s="20"/>
      <c r="D340" s="20"/>
      <c r="E340" s="20"/>
      <c r="F340" s="20"/>
      <c r="G340" s="20"/>
      <c r="H340" s="20"/>
    </row>
    <row r="341" spans="1:8" x14ac:dyDescent="0.25">
      <c r="A341" s="5"/>
      <c r="B341" s="69"/>
      <c r="C341" s="20"/>
      <c r="D341" s="20"/>
      <c r="E341" s="20"/>
      <c r="F341" s="20"/>
      <c r="G341" s="20"/>
      <c r="H341" s="20"/>
    </row>
    <row r="342" spans="1:8" x14ac:dyDescent="0.25">
      <c r="A342" s="5"/>
      <c r="B342" s="69"/>
      <c r="C342" s="20"/>
      <c r="D342" s="20"/>
      <c r="E342" s="20"/>
      <c r="F342" s="20"/>
      <c r="G342" s="20"/>
      <c r="H342" s="20"/>
    </row>
    <row r="343" spans="1:8" x14ac:dyDescent="0.25">
      <c r="A343" s="5"/>
      <c r="B343" s="69"/>
      <c r="C343" s="20"/>
      <c r="D343" s="20"/>
      <c r="E343" s="20"/>
      <c r="F343" s="20"/>
      <c r="G343" s="20"/>
      <c r="H343" s="20"/>
    </row>
    <row r="344" spans="1:8" x14ac:dyDescent="0.25">
      <c r="A344" s="5"/>
      <c r="B344" s="69"/>
      <c r="C344" s="20"/>
      <c r="D344" s="20"/>
      <c r="E344" s="20"/>
      <c r="F344" s="20"/>
      <c r="G344" s="20"/>
      <c r="H344" s="20"/>
    </row>
    <row r="345" spans="1:8" x14ac:dyDescent="0.25">
      <c r="A345" s="5"/>
      <c r="B345" s="69"/>
      <c r="C345" s="20"/>
      <c r="D345" s="20"/>
      <c r="E345" s="20"/>
      <c r="F345" s="20"/>
      <c r="G345" s="20"/>
      <c r="H345" s="20"/>
    </row>
    <row r="346" spans="1:8" x14ac:dyDescent="0.25">
      <c r="A346" s="5"/>
      <c r="B346" s="69"/>
      <c r="C346" s="20"/>
      <c r="D346" s="20"/>
      <c r="E346" s="20"/>
      <c r="F346" s="20"/>
      <c r="G346" s="20"/>
      <c r="H346" s="20"/>
    </row>
    <row r="347" spans="1:8" x14ac:dyDescent="0.25">
      <c r="A347" s="5"/>
      <c r="B347" s="69"/>
      <c r="C347" s="20"/>
      <c r="D347" s="20"/>
      <c r="E347" s="20"/>
      <c r="F347" s="20"/>
      <c r="G347" s="20"/>
      <c r="H347" s="20"/>
    </row>
    <row r="348" spans="1:8" x14ac:dyDescent="0.25">
      <c r="A348" s="5"/>
      <c r="B348" s="69"/>
      <c r="C348" s="20"/>
      <c r="D348" s="20"/>
      <c r="E348" s="20"/>
      <c r="F348" s="20"/>
      <c r="G348" s="20"/>
      <c r="H348" s="20"/>
    </row>
    <row r="349" spans="1:8" x14ac:dyDescent="0.25">
      <c r="A349" s="5"/>
      <c r="B349" s="69"/>
      <c r="C349" s="20"/>
      <c r="D349" s="20"/>
      <c r="E349" s="20"/>
      <c r="F349" s="20"/>
      <c r="G349" s="20"/>
      <c r="H349" s="20"/>
    </row>
    <row r="350" spans="1:8" x14ac:dyDescent="0.25">
      <c r="A350" s="5"/>
      <c r="B350" s="69"/>
      <c r="C350" s="20"/>
      <c r="D350" s="20"/>
      <c r="E350" s="20"/>
      <c r="F350" s="20"/>
      <c r="G350" s="20"/>
      <c r="H350" s="20"/>
    </row>
    <row r="351" spans="1:8" x14ac:dyDescent="0.25">
      <c r="A351" s="5"/>
      <c r="B351" s="69"/>
      <c r="C351" s="20"/>
      <c r="D351" s="20"/>
      <c r="E351" s="20"/>
      <c r="F351" s="20"/>
      <c r="G351" s="20"/>
      <c r="H351" s="20"/>
    </row>
    <row r="352" spans="1:8" x14ac:dyDescent="0.25">
      <c r="A352" s="5"/>
      <c r="B352" s="69"/>
      <c r="C352" s="20"/>
      <c r="D352" s="20"/>
      <c r="E352" s="20"/>
      <c r="F352" s="20"/>
      <c r="G352" s="20"/>
      <c r="H352" s="20"/>
    </row>
    <row r="353" spans="1:8" x14ac:dyDescent="0.25">
      <c r="A353" s="5"/>
      <c r="B353" s="69"/>
      <c r="C353" s="20"/>
      <c r="D353" s="20"/>
      <c r="E353" s="20"/>
      <c r="F353" s="20"/>
      <c r="G353" s="20"/>
      <c r="H353" s="20"/>
    </row>
    <row r="354" spans="1:8" x14ac:dyDescent="0.25">
      <c r="A354" s="5"/>
      <c r="B354" s="69"/>
      <c r="C354" s="20"/>
      <c r="D354" s="20"/>
      <c r="E354" s="20"/>
      <c r="F354" s="20"/>
      <c r="G354" s="20"/>
      <c r="H354" s="20"/>
    </row>
    <row r="355" spans="1:8" x14ac:dyDescent="0.25">
      <c r="A355" s="5"/>
      <c r="B355" s="69"/>
      <c r="C355" s="20"/>
      <c r="D355" s="20"/>
      <c r="E355" s="20"/>
      <c r="F355" s="20"/>
      <c r="G355" s="20"/>
      <c r="H355" s="20"/>
    </row>
    <row r="356" spans="1:8" x14ac:dyDescent="0.25">
      <c r="A356" s="5"/>
      <c r="B356" s="69"/>
      <c r="C356" s="20"/>
      <c r="D356" s="20"/>
      <c r="E356" s="20"/>
      <c r="F356" s="20"/>
      <c r="G356" s="20"/>
      <c r="H356" s="20"/>
    </row>
    <row r="357" spans="1:8" x14ac:dyDescent="0.25">
      <c r="A357" s="5"/>
      <c r="B357" s="69"/>
      <c r="C357" s="20"/>
      <c r="D357" s="20"/>
      <c r="E357" s="20"/>
      <c r="F357" s="20"/>
      <c r="G357" s="20"/>
      <c r="H357" s="20"/>
    </row>
    <row r="358" spans="1:8" x14ac:dyDescent="0.25">
      <c r="A358" s="5"/>
      <c r="B358" s="69"/>
      <c r="C358" s="20"/>
      <c r="D358" s="20"/>
      <c r="E358" s="20"/>
      <c r="F358" s="20"/>
      <c r="G358" s="20"/>
      <c r="H358" s="20"/>
    </row>
    <row r="359" spans="1:8" x14ac:dyDescent="0.25">
      <c r="A359" s="5"/>
      <c r="B359" s="69"/>
      <c r="C359" s="20"/>
      <c r="D359" s="20"/>
      <c r="E359" s="20"/>
      <c r="F359" s="20"/>
      <c r="G359" s="20"/>
      <c r="H359" s="20"/>
    </row>
    <row r="360" spans="1:8" x14ac:dyDescent="0.25">
      <c r="A360" s="5"/>
      <c r="B360" s="69"/>
      <c r="C360" s="20"/>
      <c r="D360" s="20"/>
      <c r="E360" s="20"/>
      <c r="F360" s="20"/>
      <c r="G360" s="20"/>
      <c r="H360" s="20"/>
    </row>
    <row r="361" spans="1:8" x14ac:dyDescent="0.25">
      <c r="A361" s="5"/>
      <c r="B361" s="69"/>
      <c r="C361" s="20"/>
      <c r="D361" s="20"/>
      <c r="E361" s="20"/>
      <c r="F361" s="20"/>
      <c r="G361" s="20"/>
      <c r="H361" s="20"/>
    </row>
    <row r="362" spans="1:8" x14ac:dyDescent="0.25">
      <c r="A362" s="5"/>
      <c r="B362" s="69"/>
      <c r="C362" s="20"/>
      <c r="D362" s="20"/>
      <c r="E362" s="20"/>
      <c r="F362" s="20"/>
      <c r="G362" s="20"/>
      <c r="H362" s="20"/>
    </row>
    <row r="363" spans="1:8" x14ac:dyDescent="0.25">
      <c r="A363" s="5"/>
      <c r="B363" s="69"/>
      <c r="C363" s="20"/>
      <c r="D363" s="20"/>
      <c r="E363" s="20"/>
      <c r="F363" s="20"/>
      <c r="G363" s="20"/>
      <c r="H363" s="20"/>
    </row>
    <row r="364" spans="1:8" x14ac:dyDescent="0.25">
      <c r="A364" s="5"/>
      <c r="B364" s="69"/>
      <c r="C364" s="20"/>
      <c r="D364" s="20"/>
      <c r="E364" s="20"/>
      <c r="F364" s="20"/>
      <c r="G364" s="20"/>
      <c r="H364" s="20"/>
    </row>
    <row r="365" spans="1:8" x14ac:dyDescent="0.25">
      <c r="A365" s="5"/>
      <c r="B365" s="69"/>
      <c r="C365" s="20"/>
      <c r="D365" s="20"/>
      <c r="E365" s="20"/>
      <c r="F365" s="20"/>
      <c r="G365" s="20"/>
      <c r="H365" s="20"/>
    </row>
    <row r="366" spans="1:8" x14ac:dyDescent="0.25">
      <c r="A366" s="5"/>
      <c r="B366" s="69"/>
      <c r="C366" s="20"/>
      <c r="D366" s="20"/>
      <c r="E366" s="20"/>
      <c r="F366" s="20"/>
      <c r="G366" s="20"/>
      <c r="H366" s="20"/>
    </row>
    <row r="367" spans="1:8" x14ac:dyDescent="0.25">
      <c r="A367" s="5"/>
      <c r="B367" s="69"/>
      <c r="C367" s="20"/>
      <c r="D367" s="20"/>
      <c r="E367" s="20"/>
      <c r="F367" s="20"/>
      <c r="G367" s="20"/>
      <c r="H367" s="20"/>
    </row>
    <row r="368" spans="1:8" x14ac:dyDescent="0.25">
      <c r="A368" s="5"/>
      <c r="B368" s="69"/>
      <c r="C368" s="20"/>
      <c r="D368" s="20"/>
      <c r="E368" s="20"/>
      <c r="F368" s="20"/>
      <c r="G368" s="20"/>
      <c r="H368" s="20"/>
    </row>
  </sheetData>
  <mergeCells count="24">
    <mergeCell ref="A109:I110"/>
    <mergeCell ref="A125:I126"/>
    <mergeCell ref="A141:I142"/>
    <mergeCell ref="A157:I158"/>
    <mergeCell ref="A173:I174"/>
    <mergeCell ref="A75:I76"/>
    <mergeCell ref="A90:I91"/>
    <mergeCell ref="H22:H23"/>
    <mergeCell ref="A24:I25"/>
    <mergeCell ref="I22:I23"/>
    <mergeCell ref="A41:I42"/>
    <mergeCell ref="A57:I58"/>
    <mergeCell ref="A22:A23"/>
    <mergeCell ref="B22:B23"/>
    <mergeCell ref="C22:C23"/>
    <mergeCell ref="D22:F22"/>
    <mergeCell ref="G22:G23"/>
    <mergeCell ref="A17:I17"/>
    <mergeCell ref="A18:I18"/>
    <mergeCell ref="A12:I12"/>
    <mergeCell ref="A13:I13"/>
    <mergeCell ref="A14:I14"/>
    <mergeCell ref="A15:I15"/>
    <mergeCell ref="A16:I16"/>
  </mergeCells>
  <conditionalFormatting sqref="B135:C135">
    <cfRule type="cellIs" dxfId="10" priority="6" operator="lessThan">
      <formula>#REF!</formula>
    </cfRule>
  </conditionalFormatting>
  <conditionalFormatting sqref="B167:C169">
    <cfRule type="cellIs" dxfId="9" priority="5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0" manualBreakCount="10">
    <brk id="21" max="16383" man="1"/>
    <brk id="40" max="16383" man="1"/>
    <brk id="56" max="16383" man="1"/>
    <brk id="74" max="16383" man="1"/>
    <brk id="89" max="16383" man="1"/>
    <brk id="108" max="16383" man="1"/>
    <brk id="124" max="16383" man="1"/>
    <brk id="140" max="16383" man="1"/>
    <brk id="156" max="8" man="1"/>
    <brk id="172" max="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lessThan" id="{5344CD56-6EA3-4973-82D0-4C86D34C45E8}">
            <xm:f>'7-11 з-о'!#REF!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B29:C29</xm:sqref>
        </x14:conditionalFormatting>
        <x14:conditionalFormatting xmlns:xm="http://schemas.microsoft.com/office/excel/2006/main">
          <x14:cfRule type="cellIs" priority="1" operator="lessThan" id="{EF2174A2-10A9-42B5-8764-89A9A721AED7}">
            <xm:f>'7-11 з-о'!#REF!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B46:C46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zoomScaleNormal="100" workbookViewId="0">
      <selection activeCell="E24" sqref="E24"/>
    </sheetView>
  </sheetViews>
  <sheetFormatPr defaultRowHeight="15" x14ac:dyDescent="0.25"/>
  <cols>
    <col min="1" max="1" width="24.140625" customWidth="1"/>
    <col min="2" max="2" width="38.85546875" style="89" customWidth="1"/>
    <col min="3" max="3" width="18.140625" customWidth="1"/>
    <col min="4" max="4" width="9.140625" customWidth="1"/>
    <col min="6" max="6" width="11.28515625" customWidth="1"/>
    <col min="7" max="7" width="12.7109375" customWidth="1"/>
    <col min="8" max="8" width="14.28515625" customWidth="1"/>
    <col min="9" max="9" width="29.7109375" customWidth="1"/>
  </cols>
  <sheetData>
    <row r="1" spans="1:9" ht="15.75" x14ac:dyDescent="0.25">
      <c r="A1" s="49" t="s">
        <v>90</v>
      </c>
      <c r="B1" s="83"/>
      <c r="H1" s="49" t="s">
        <v>91</v>
      </c>
      <c r="I1" s="49"/>
    </row>
    <row r="2" spans="1:9" ht="15.75" x14ac:dyDescent="0.25">
      <c r="A2" s="49" t="s">
        <v>92</v>
      </c>
      <c r="B2" s="83"/>
      <c r="H2" s="49" t="s">
        <v>93</v>
      </c>
      <c r="I2" s="49"/>
    </row>
    <row r="3" spans="1:9" ht="15.75" x14ac:dyDescent="0.25">
      <c r="A3" s="49" t="s">
        <v>94</v>
      </c>
      <c r="B3" s="83"/>
      <c r="H3" s="55" t="s">
        <v>95</v>
      </c>
      <c r="I3" s="49"/>
    </row>
    <row r="4" spans="1:9" ht="15.75" x14ac:dyDescent="0.25">
      <c r="A4" s="49" t="s">
        <v>96</v>
      </c>
      <c r="B4" s="83"/>
      <c r="H4" s="49" t="s">
        <v>97</v>
      </c>
      <c r="I4" s="49"/>
    </row>
    <row r="5" spans="1:9" ht="15.75" x14ac:dyDescent="0.25">
      <c r="A5" s="49" t="s">
        <v>98</v>
      </c>
      <c r="B5" s="83"/>
      <c r="H5" s="49" t="s">
        <v>99</v>
      </c>
      <c r="I5" s="49"/>
    </row>
    <row r="6" spans="1:9" ht="15.75" x14ac:dyDescent="0.25">
      <c r="A6" s="49" t="s">
        <v>100</v>
      </c>
      <c r="B6" s="83"/>
    </row>
    <row r="7" spans="1:9" ht="15.75" x14ac:dyDescent="0.25">
      <c r="A7" s="49" t="s">
        <v>101</v>
      </c>
      <c r="B7" s="83"/>
    </row>
    <row r="8" spans="1:9" ht="15.75" x14ac:dyDescent="0.25">
      <c r="A8" s="49" t="s">
        <v>102</v>
      </c>
      <c r="B8" s="83"/>
    </row>
    <row r="11" spans="1:9" ht="23.25" x14ac:dyDescent="0.35">
      <c r="A11" s="90" t="s">
        <v>103</v>
      </c>
      <c r="B11" s="90"/>
      <c r="C11" s="90"/>
      <c r="D11" s="90"/>
      <c r="E11" s="90"/>
      <c r="F11" s="90"/>
      <c r="G11" s="90"/>
      <c r="H11" s="90"/>
      <c r="I11" s="90"/>
    </row>
    <row r="12" spans="1:9" ht="23.25" x14ac:dyDescent="0.35">
      <c r="A12" s="90" t="s">
        <v>104</v>
      </c>
      <c r="B12" s="90"/>
      <c r="C12" s="90"/>
      <c r="D12" s="90"/>
      <c r="E12" s="90"/>
      <c r="F12" s="90"/>
      <c r="G12" s="90"/>
      <c r="H12" s="90"/>
      <c r="I12" s="90"/>
    </row>
    <row r="13" spans="1:9" ht="23.25" x14ac:dyDescent="0.35">
      <c r="A13" s="90" t="s">
        <v>105</v>
      </c>
      <c r="B13" s="90"/>
      <c r="C13" s="90"/>
      <c r="D13" s="90"/>
      <c r="E13" s="90"/>
      <c r="F13" s="90"/>
      <c r="G13" s="90"/>
      <c r="H13" s="90"/>
      <c r="I13" s="90"/>
    </row>
    <row r="14" spans="1:9" ht="23.25" x14ac:dyDescent="0.35">
      <c r="A14" s="90" t="s">
        <v>106</v>
      </c>
      <c r="B14" s="90"/>
      <c r="C14" s="90"/>
      <c r="D14" s="90"/>
      <c r="E14" s="90"/>
      <c r="F14" s="90"/>
      <c r="G14" s="90"/>
      <c r="H14" s="90"/>
      <c r="I14" s="90"/>
    </row>
    <row r="15" spans="1:9" ht="23.25" x14ac:dyDescent="0.35">
      <c r="A15" s="90" t="s">
        <v>107</v>
      </c>
      <c r="B15" s="90"/>
      <c r="C15" s="90"/>
      <c r="D15" s="90"/>
      <c r="E15" s="90"/>
      <c r="F15" s="90"/>
      <c r="G15" s="90"/>
      <c r="H15" s="90"/>
      <c r="I15" s="90"/>
    </row>
    <row r="16" spans="1:9" ht="23.25" x14ac:dyDescent="0.35">
      <c r="A16" s="90" t="s">
        <v>157</v>
      </c>
      <c r="B16" s="90"/>
      <c r="C16" s="90"/>
      <c r="D16" s="90"/>
      <c r="E16" s="90"/>
      <c r="F16" s="90"/>
      <c r="G16" s="90"/>
      <c r="H16" s="90"/>
      <c r="I16" s="90"/>
    </row>
    <row r="17" spans="1:9" ht="23.25" x14ac:dyDescent="0.35">
      <c r="A17" s="90" t="s">
        <v>110</v>
      </c>
      <c r="B17" s="90"/>
      <c r="C17" s="90"/>
      <c r="D17" s="90"/>
      <c r="E17" s="90"/>
      <c r="F17" s="90"/>
      <c r="G17" s="90"/>
      <c r="H17" s="90"/>
      <c r="I17" s="90"/>
    </row>
    <row r="19" spans="1:9" x14ac:dyDescent="0.25">
      <c r="A19" s="1"/>
      <c r="B19" s="70"/>
      <c r="C19" s="3"/>
      <c r="D19" s="3"/>
      <c r="E19" s="3"/>
      <c r="F19" s="3"/>
      <c r="G19" s="3"/>
      <c r="H19" s="3"/>
    </row>
    <row r="20" spans="1:9" x14ac:dyDescent="0.25">
      <c r="A20" s="105" t="s">
        <v>0</v>
      </c>
      <c r="B20" s="107" t="s">
        <v>1</v>
      </c>
      <c r="C20" s="105" t="s">
        <v>2</v>
      </c>
      <c r="D20" s="111" t="s">
        <v>3</v>
      </c>
      <c r="E20" s="112"/>
      <c r="F20" s="113"/>
      <c r="G20" s="97" t="s">
        <v>7</v>
      </c>
      <c r="H20" s="97" t="s">
        <v>28</v>
      </c>
      <c r="I20" s="97" t="s">
        <v>65</v>
      </c>
    </row>
    <row r="21" spans="1:9" ht="30.75" customHeight="1" x14ac:dyDescent="0.25">
      <c r="A21" s="106"/>
      <c r="B21" s="108"/>
      <c r="C21" s="106"/>
      <c r="D21" s="24" t="s">
        <v>4</v>
      </c>
      <c r="E21" s="24" t="s">
        <v>5</v>
      </c>
      <c r="F21" s="36" t="s">
        <v>6</v>
      </c>
      <c r="G21" s="98"/>
      <c r="H21" s="98"/>
      <c r="I21" s="98"/>
    </row>
    <row r="22" spans="1:9" x14ac:dyDescent="0.25">
      <c r="A22" s="99" t="s">
        <v>8</v>
      </c>
      <c r="B22" s="100"/>
      <c r="C22" s="100"/>
      <c r="D22" s="100"/>
      <c r="E22" s="100"/>
      <c r="F22" s="100"/>
      <c r="G22" s="100"/>
      <c r="H22" s="100"/>
      <c r="I22" s="101"/>
    </row>
    <row r="23" spans="1:9" x14ac:dyDescent="0.25">
      <c r="A23" s="117"/>
      <c r="B23" s="118"/>
      <c r="C23" s="118"/>
      <c r="D23" s="118"/>
      <c r="E23" s="118"/>
      <c r="F23" s="118"/>
      <c r="G23" s="118"/>
      <c r="H23" s="118"/>
      <c r="I23" s="119"/>
    </row>
    <row r="24" spans="1:9" ht="25.5" x14ac:dyDescent="0.25">
      <c r="A24" s="44" t="s">
        <v>9</v>
      </c>
      <c r="B24" s="45" t="s">
        <v>27</v>
      </c>
      <c r="C24" s="46">
        <v>230</v>
      </c>
      <c r="D24" s="47">
        <v>6.61</v>
      </c>
      <c r="E24" s="47">
        <v>5.83</v>
      </c>
      <c r="F24" s="47">
        <v>31.66</v>
      </c>
      <c r="G24" s="47">
        <v>205.58</v>
      </c>
      <c r="H24" s="48">
        <v>199</v>
      </c>
      <c r="I24" s="38" t="s">
        <v>66</v>
      </c>
    </row>
    <row r="25" spans="1:9" x14ac:dyDescent="0.25">
      <c r="A25" s="2"/>
      <c r="B25" s="7" t="s">
        <v>29</v>
      </c>
      <c r="C25" s="9">
        <v>40</v>
      </c>
      <c r="D25" s="8">
        <v>3</v>
      </c>
      <c r="E25" s="8">
        <v>3.9</v>
      </c>
      <c r="F25" s="8">
        <v>29.76</v>
      </c>
      <c r="G25" s="8">
        <v>166.8</v>
      </c>
      <c r="H25" s="4" t="s">
        <v>12</v>
      </c>
      <c r="I25" s="38" t="s">
        <v>67</v>
      </c>
    </row>
    <row r="26" spans="1:9" x14ac:dyDescent="0.25">
      <c r="A26" s="2"/>
      <c r="B26" s="7" t="s">
        <v>30</v>
      </c>
      <c r="C26" s="9">
        <v>10</v>
      </c>
      <c r="D26" s="8">
        <v>0.1</v>
      </c>
      <c r="E26" s="8">
        <v>8.3000000000000007</v>
      </c>
      <c r="F26" s="8">
        <v>0.1</v>
      </c>
      <c r="G26" s="8">
        <v>74.900000000000006</v>
      </c>
      <c r="H26" s="4">
        <v>13</v>
      </c>
      <c r="I26" s="38" t="s">
        <v>68</v>
      </c>
    </row>
    <row r="27" spans="1:9" ht="25.5" x14ac:dyDescent="0.25">
      <c r="A27" s="2"/>
      <c r="B27" s="7" t="s">
        <v>31</v>
      </c>
      <c r="C27" s="9">
        <v>10</v>
      </c>
      <c r="D27" s="8">
        <v>2.2999999999999998</v>
      </c>
      <c r="E27" s="8">
        <v>3</v>
      </c>
      <c r="F27" s="8">
        <v>0</v>
      </c>
      <c r="G27" s="8">
        <v>35.799999999999997</v>
      </c>
      <c r="H27" s="4">
        <v>16</v>
      </c>
      <c r="I27" s="38" t="s">
        <v>66</v>
      </c>
    </row>
    <row r="28" spans="1:9" ht="25.5" x14ac:dyDescent="0.25">
      <c r="A28" s="2"/>
      <c r="B28" s="7" t="s">
        <v>24</v>
      </c>
      <c r="C28" s="9">
        <v>200</v>
      </c>
      <c r="D28" s="8">
        <v>2.4</v>
      </c>
      <c r="E28" s="8">
        <v>2.6</v>
      </c>
      <c r="F28" s="8">
        <v>9.8000000000000007</v>
      </c>
      <c r="G28" s="8">
        <v>71.7</v>
      </c>
      <c r="H28" s="4">
        <v>378</v>
      </c>
      <c r="I28" s="38" t="s">
        <v>69</v>
      </c>
    </row>
    <row r="29" spans="1:9" ht="25.5" x14ac:dyDescent="0.25">
      <c r="A29" s="2"/>
      <c r="B29" s="7" t="s">
        <v>32</v>
      </c>
      <c r="C29" s="9">
        <v>60</v>
      </c>
      <c r="D29" s="8">
        <v>4.5</v>
      </c>
      <c r="E29" s="8">
        <v>1.7</v>
      </c>
      <c r="F29" s="8">
        <v>30.8</v>
      </c>
      <c r="G29" s="8">
        <v>157</v>
      </c>
      <c r="H29" s="4">
        <v>18</v>
      </c>
      <c r="I29" s="38" t="s">
        <v>66</v>
      </c>
    </row>
    <row r="30" spans="1:9" x14ac:dyDescent="0.25">
      <c r="A30" s="2" t="s">
        <v>10</v>
      </c>
      <c r="B30" s="67"/>
      <c r="C30" s="2">
        <f>SUM(C24:C29)</f>
        <v>550</v>
      </c>
      <c r="D30" s="2">
        <f t="shared" ref="D30:G30" si="0">SUM(D24:D29)</f>
        <v>18.909999999999997</v>
      </c>
      <c r="E30" s="2">
        <f t="shared" si="0"/>
        <v>25.330000000000002</v>
      </c>
      <c r="F30" s="2">
        <f t="shared" si="0"/>
        <v>102.12</v>
      </c>
      <c r="G30" s="2">
        <f t="shared" si="0"/>
        <v>711.78</v>
      </c>
      <c r="H30" s="2"/>
      <c r="I30" s="39"/>
    </row>
    <row r="31" spans="1:9" ht="26.25" x14ac:dyDescent="0.25">
      <c r="A31" s="23" t="s">
        <v>11</v>
      </c>
      <c r="B31" s="84" t="s">
        <v>127</v>
      </c>
      <c r="C31" s="72">
        <v>100</v>
      </c>
      <c r="D31" s="73">
        <v>1.2</v>
      </c>
      <c r="E31" s="73">
        <v>4.7</v>
      </c>
      <c r="F31" s="73">
        <v>7.7</v>
      </c>
      <c r="G31" s="73">
        <v>77.900000000000006</v>
      </c>
      <c r="H31" s="72">
        <v>25</v>
      </c>
      <c r="I31" s="80" t="s">
        <v>66</v>
      </c>
    </row>
    <row r="32" spans="1:9" ht="28.5" x14ac:dyDescent="0.25">
      <c r="A32" s="2"/>
      <c r="B32" s="63" t="s">
        <v>122</v>
      </c>
      <c r="C32" s="72">
        <v>250</v>
      </c>
      <c r="D32" s="73">
        <v>3.8960000000000004</v>
      </c>
      <c r="E32" s="73">
        <v>5.4050000000000011</v>
      </c>
      <c r="F32" s="73">
        <v>8.4224999999999994</v>
      </c>
      <c r="G32" s="73">
        <v>97.918999999999997</v>
      </c>
      <c r="H32" s="72">
        <v>157</v>
      </c>
      <c r="I32" s="80" t="s">
        <v>66</v>
      </c>
    </row>
    <row r="33" spans="1:9" ht="26.25" x14ac:dyDescent="0.25">
      <c r="A33" s="2"/>
      <c r="B33" s="85" t="s">
        <v>123</v>
      </c>
      <c r="C33" s="72">
        <v>100</v>
      </c>
      <c r="D33" s="73">
        <v>15.216000000000001</v>
      </c>
      <c r="E33" s="73">
        <v>18.509999999999998</v>
      </c>
      <c r="F33" s="73">
        <v>14.611000000000001</v>
      </c>
      <c r="G33" s="73">
        <v>285.89799999999997</v>
      </c>
      <c r="H33" s="72">
        <v>306</v>
      </c>
      <c r="I33" s="80" t="s">
        <v>66</v>
      </c>
    </row>
    <row r="34" spans="1:9" ht="26.25" x14ac:dyDescent="0.25">
      <c r="A34" s="2"/>
      <c r="B34" s="85" t="s">
        <v>124</v>
      </c>
      <c r="C34" s="72">
        <v>180</v>
      </c>
      <c r="D34" s="73">
        <v>4.057199999999999</v>
      </c>
      <c r="E34" s="73">
        <v>5.0129999999999999</v>
      </c>
      <c r="F34" s="73">
        <v>42.739200000000011</v>
      </c>
      <c r="G34" s="73">
        <v>232.30260000000001</v>
      </c>
      <c r="H34" s="72">
        <v>360</v>
      </c>
      <c r="I34" s="80" t="s">
        <v>66</v>
      </c>
    </row>
    <row r="35" spans="1:9" ht="26.25" x14ac:dyDescent="0.25">
      <c r="A35" s="2"/>
      <c r="B35" s="85" t="s">
        <v>125</v>
      </c>
      <c r="C35" s="72">
        <v>200</v>
      </c>
      <c r="D35" s="73">
        <v>0.12</v>
      </c>
      <c r="E35" s="73">
        <v>0.12</v>
      </c>
      <c r="F35" s="73">
        <v>22.92</v>
      </c>
      <c r="G35" s="73">
        <v>93.24</v>
      </c>
      <c r="H35" s="72">
        <v>451</v>
      </c>
      <c r="I35" s="80" t="s">
        <v>66</v>
      </c>
    </row>
    <row r="36" spans="1:9" ht="26.25" x14ac:dyDescent="0.25">
      <c r="A36" s="2"/>
      <c r="B36" s="85" t="s">
        <v>32</v>
      </c>
      <c r="C36" s="72">
        <v>20</v>
      </c>
      <c r="D36" s="73">
        <v>1.5</v>
      </c>
      <c r="E36" s="73">
        <v>0.57999999999999996</v>
      </c>
      <c r="F36" s="73">
        <v>10.28</v>
      </c>
      <c r="G36" s="73">
        <v>52.34</v>
      </c>
      <c r="H36" s="72">
        <v>18</v>
      </c>
      <c r="I36" s="80" t="s">
        <v>66</v>
      </c>
    </row>
    <row r="37" spans="1:9" ht="26.25" x14ac:dyDescent="0.25">
      <c r="A37" s="2"/>
      <c r="B37" s="84" t="s">
        <v>126</v>
      </c>
      <c r="C37" s="72">
        <v>40</v>
      </c>
      <c r="D37" s="73">
        <v>2.2400000000000002</v>
      </c>
      <c r="E37" s="73">
        <v>0.44</v>
      </c>
      <c r="F37" s="73">
        <v>19.760000000000002</v>
      </c>
      <c r="G37" s="73">
        <v>91.96</v>
      </c>
      <c r="H37" s="72">
        <v>19</v>
      </c>
      <c r="I37" s="80" t="s">
        <v>66</v>
      </c>
    </row>
    <row r="38" spans="1:9" x14ac:dyDescent="0.25">
      <c r="A38" s="2" t="s">
        <v>13</v>
      </c>
      <c r="B38" s="67"/>
      <c r="C38" s="2">
        <f>SUM(C31:C37)</f>
        <v>890</v>
      </c>
      <c r="D38" s="2">
        <f t="shared" ref="D38:G38" si="1">SUM(D31:D37)</f>
        <v>28.229199999999999</v>
      </c>
      <c r="E38" s="2">
        <f t="shared" si="1"/>
        <v>34.767999999999994</v>
      </c>
      <c r="F38" s="2">
        <f t="shared" si="1"/>
        <v>126.43270000000001</v>
      </c>
      <c r="G38" s="2">
        <f t="shared" si="1"/>
        <v>931.55960000000005</v>
      </c>
      <c r="H38" s="2"/>
      <c r="I38" s="39"/>
    </row>
    <row r="39" spans="1:9" x14ac:dyDescent="0.25">
      <c r="A39" s="2" t="s">
        <v>17</v>
      </c>
      <c r="B39" s="66"/>
      <c r="C39" s="2">
        <f>C30+C38</f>
        <v>1440</v>
      </c>
      <c r="D39" s="2">
        <f t="shared" ref="D39:G39" si="2">D30+D38</f>
        <v>47.139199999999995</v>
      </c>
      <c r="E39" s="2">
        <f t="shared" si="2"/>
        <v>60.097999999999999</v>
      </c>
      <c r="F39" s="2">
        <f t="shared" si="2"/>
        <v>228.55270000000002</v>
      </c>
      <c r="G39" s="2">
        <f t="shared" si="2"/>
        <v>1643.3396</v>
      </c>
      <c r="H39" s="4"/>
      <c r="I39" s="38"/>
    </row>
    <row r="40" spans="1:9" x14ac:dyDescent="0.25">
      <c r="A40" s="91" t="s">
        <v>16</v>
      </c>
      <c r="B40" s="92"/>
      <c r="C40" s="92"/>
      <c r="D40" s="92"/>
      <c r="E40" s="92"/>
      <c r="F40" s="92"/>
      <c r="G40" s="92"/>
      <c r="H40" s="92"/>
      <c r="I40" s="93"/>
    </row>
    <row r="41" spans="1:9" x14ac:dyDescent="0.25">
      <c r="A41" s="94"/>
      <c r="B41" s="95"/>
      <c r="C41" s="95"/>
      <c r="D41" s="95"/>
      <c r="E41" s="95"/>
      <c r="F41" s="95"/>
      <c r="G41" s="95"/>
      <c r="H41" s="95"/>
      <c r="I41" s="96"/>
    </row>
    <row r="42" spans="1:9" ht="25.5" x14ac:dyDescent="0.25">
      <c r="A42" s="23" t="s">
        <v>9</v>
      </c>
      <c r="B42" s="7" t="s">
        <v>34</v>
      </c>
      <c r="C42" s="9">
        <v>200</v>
      </c>
      <c r="D42" s="8">
        <v>31.5</v>
      </c>
      <c r="E42" s="8">
        <v>19.25</v>
      </c>
      <c r="F42" s="8">
        <v>29.6</v>
      </c>
      <c r="G42" s="8">
        <v>418.12</v>
      </c>
      <c r="H42" s="4">
        <v>241</v>
      </c>
      <c r="I42" s="38" t="s">
        <v>66</v>
      </c>
    </row>
    <row r="43" spans="1:9" x14ac:dyDescent="0.25">
      <c r="A43" s="2"/>
      <c r="B43" s="7" t="s">
        <v>114</v>
      </c>
      <c r="C43" s="9">
        <v>30</v>
      </c>
      <c r="D43" s="8">
        <v>2.16</v>
      </c>
      <c r="E43" s="8">
        <v>2.25</v>
      </c>
      <c r="F43" s="8">
        <v>16.649999999999999</v>
      </c>
      <c r="G43" s="8">
        <v>98.4</v>
      </c>
      <c r="H43" s="4" t="s">
        <v>12</v>
      </c>
      <c r="I43" s="38" t="s">
        <v>115</v>
      </c>
    </row>
    <row r="44" spans="1:9" ht="25.5" x14ac:dyDescent="0.25">
      <c r="A44" s="2"/>
      <c r="B44" s="7" t="s">
        <v>37</v>
      </c>
      <c r="C44" s="9">
        <v>100</v>
      </c>
      <c r="D44" s="8">
        <v>0.4</v>
      </c>
      <c r="E44" s="8">
        <v>0.4</v>
      </c>
      <c r="F44" s="8">
        <v>9.8000000000000007</v>
      </c>
      <c r="G44" s="8">
        <v>44.4</v>
      </c>
      <c r="H44" s="4">
        <v>403</v>
      </c>
      <c r="I44" s="38" t="s">
        <v>66</v>
      </c>
    </row>
    <row r="45" spans="1:9" x14ac:dyDescent="0.25">
      <c r="A45" s="2"/>
      <c r="B45" s="7" t="s">
        <v>38</v>
      </c>
      <c r="C45" s="9">
        <v>10</v>
      </c>
      <c r="D45" s="8">
        <v>0.1</v>
      </c>
      <c r="E45" s="8">
        <v>8.3000000000000007</v>
      </c>
      <c r="F45" s="8">
        <v>0.1</v>
      </c>
      <c r="G45" s="8">
        <v>74.900000000000006</v>
      </c>
      <c r="H45" s="4">
        <v>13</v>
      </c>
      <c r="I45" s="38" t="s">
        <v>68</v>
      </c>
    </row>
    <row r="46" spans="1:9" ht="25.5" x14ac:dyDescent="0.25">
      <c r="A46" s="2"/>
      <c r="B46" s="7" t="s">
        <v>36</v>
      </c>
      <c r="C46" s="9">
        <v>200</v>
      </c>
      <c r="D46" s="8">
        <v>0</v>
      </c>
      <c r="E46" s="8">
        <v>0</v>
      </c>
      <c r="F46" s="8">
        <v>6</v>
      </c>
      <c r="G46" s="8">
        <v>24</v>
      </c>
      <c r="H46" s="4">
        <v>420</v>
      </c>
      <c r="I46" s="38" t="s">
        <v>66</v>
      </c>
    </row>
    <row r="47" spans="1:9" ht="25.5" x14ac:dyDescent="0.25">
      <c r="A47" s="2"/>
      <c r="B47" s="7" t="s">
        <v>32</v>
      </c>
      <c r="C47" s="9">
        <v>20</v>
      </c>
      <c r="D47" s="8">
        <v>1.5</v>
      </c>
      <c r="E47" s="8">
        <v>0.6</v>
      </c>
      <c r="F47" s="8">
        <v>10.3</v>
      </c>
      <c r="G47" s="8">
        <v>52.3</v>
      </c>
      <c r="H47" s="4">
        <v>18</v>
      </c>
      <c r="I47" s="38" t="s">
        <v>66</v>
      </c>
    </row>
    <row r="48" spans="1:9" x14ac:dyDescent="0.25">
      <c r="A48" s="2" t="s">
        <v>10</v>
      </c>
      <c r="B48" s="66"/>
      <c r="C48" s="2">
        <f>SUM(C42:C47)</f>
        <v>560</v>
      </c>
      <c r="D48" s="2">
        <f t="shared" ref="D48:G48" si="3">SUM(D42:D47)</f>
        <v>35.659999999999997</v>
      </c>
      <c r="E48" s="2">
        <f t="shared" si="3"/>
        <v>30.8</v>
      </c>
      <c r="F48" s="2">
        <f t="shared" si="3"/>
        <v>72.45</v>
      </c>
      <c r="G48" s="2">
        <f t="shared" si="3"/>
        <v>712.11999999999989</v>
      </c>
      <c r="H48" s="4"/>
      <c r="I48" s="38"/>
    </row>
    <row r="49" spans="1:9" ht="28.5" x14ac:dyDescent="0.25">
      <c r="A49" s="23" t="s">
        <v>11</v>
      </c>
      <c r="B49" s="63" t="s">
        <v>149</v>
      </c>
      <c r="C49" s="72">
        <v>100</v>
      </c>
      <c r="D49" s="73">
        <v>0.51659999999999995</v>
      </c>
      <c r="E49" s="73">
        <v>3.6308400000000005</v>
      </c>
      <c r="F49" s="73">
        <v>3.0307200000000001</v>
      </c>
      <c r="G49" s="73">
        <v>46.86684000000001</v>
      </c>
      <c r="H49" s="72">
        <v>82</v>
      </c>
      <c r="I49" s="80" t="s">
        <v>66</v>
      </c>
    </row>
    <row r="50" spans="1:9" ht="25.5" x14ac:dyDescent="0.25">
      <c r="A50" s="22"/>
      <c r="B50" s="84" t="s">
        <v>128</v>
      </c>
      <c r="C50" s="72">
        <v>250</v>
      </c>
      <c r="D50" s="73">
        <v>2.5099999999999998</v>
      </c>
      <c r="E50" s="73">
        <v>4.415</v>
      </c>
      <c r="F50" s="73">
        <v>15.65</v>
      </c>
      <c r="G50" s="73">
        <v>112.375</v>
      </c>
      <c r="H50" s="4">
        <v>96</v>
      </c>
      <c r="I50" s="38" t="s">
        <v>80</v>
      </c>
    </row>
    <row r="51" spans="1:9" ht="25.5" x14ac:dyDescent="0.25">
      <c r="A51" s="2"/>
      <c r="B51" s="85" t="s">
        <v>39</v>
      </c>
      <c r="C51" s="72">
        <v>280</v>
      </c>
      <c r="D51" s="73">
        <v>31.172866666666668</v>
      </c>
      <c r="E51" s="73">
        <v>28.750866666666667</v>
      </c>
      <c r="F51" s="73">
        <v>35.056116666666668</v>
      </c>
      <c r="G51" s="73">
        <v>523.67373333333342</v>
      </c>
      <c r="H51" s="4">
        <v>334</v>
      </c>
      <c r="I51" s="38" t="s">
        <v>66</v>
      </c>
    </row>
    <row r="52" spans="1:9" ht="26.25" x14ac:dyDescent="0.25">
      <c r="A52" s="2"/>
      <c r="B52" s="84" t="s">
        <v>129</v>
      </c>
      <c r="C52" s="72">
        <v>200</v>
      </c>
      <c r="D52" s="73">
        <v>0.64</v>
      </c>
      <c r="E52" s="73">
        <v>4.8000000000000001E-2</v>
      </c>
      <c r="F52" s="73">
        <v>29.1</v>
      </c>
      <c r="G52" s="73">
        <v>119.39200000000001</v>
      </c>
      <c r="H52" s="72">
        <v>455</v>
      </c>
      <c r="I52" s="74" t="s">
        <v>66</v>
      </c>
    </row>
    <row r="53" spans="1:9" x14ac:dyDescent="0.25">
      <c r="A53" s="2"/>
      <c r="B53" s="85" t="s">
        <v>32</v>
      </c>
      <c r="C53" s="72">
        <v>20</v>
      </c>
      <c r="D53" s="73">
        <v>1.5</v>
      </c>
      <c r="E53" s="73">
        <v>0.57999999999999996</v>
      </c>
      <c r="F53" s="73">
        <v>10.28</v>
      </c>
      <c r="G53" s="73">
        <v>52.34</v>
      </c>
      <c r="H53" s="4" t="s">
        <v>12</v>
      </c>
      <c r="I53" s="81" t="s">
        <v>12</v>
      </c>
    </row>
    <row r="54" spans="1:9" x14ac:dyDescent="0.25">
      <c r="A54" s="2"/>
      <c r="B54" s="84" t="s">
        <v>126</v>
      </c>
      <c r="C54" s="72">
        <v>40</v>
      </c>
      <c r="D54" s="73">
        <v>2.2400000000000002</v>
      </c>
      <c r="E54" s="73">
        <v>0.44</v>
      </c>
      <c r="F54" s="73">
        <v>19.760000000000002</v>
      </c>
      <c r="G54" s="73">
        <v>91.96</v>
      </c>
      <c r="H54" s="4" t="s">
        <v>12</v>
      </c>
      <c r="I54" s="81" t="s">
        <v>12</v>
      </c>
    </row>
    <row r="55" spans="1:9" x14ac:dyDescent="0.25">
      <c r="A55" s="2" t="s">
        <v>13</v>
      </c>
      <c r="B55" s="66"/>
      <c r="C55" s="2">
        <f>SUM(C49:C54)</f>
        <v>890</v>
      </c>
      <c r="D55" s="2">
        <f t="shared" ref="D55:G55" si="4">SUM(D49:D54)</f>
        <v>38.579466666666669</v>
      </c>
      <c r="E55" s="2">
        <f t="shared" si="4"/>
        <v>37.864706666666663</v>
      </c>
      <c r="F55" s="2">
        <f t="shared" si="4"/>
        <v>112.87683666666668</v>
      </c>
      <c r="G55" s="2">
        <f t="shared" si="4"/>
        <v>946.60757333333356</v>
      </c>
      <c r="H55" s="4"/>
      <c r="I55" s="38"/>
    </row>
    <row r="56" spans="1:9" x14ac:dyDescent="0.25">
      <c r="A56" s="2" t="s">
        <v>17</v>
      </c>
      <c r="B56" s="66"/>
      <c r="C56" s="2">
        <f>C48+C55</f>
        <v>1450</v>
      </c>
      <c r="D56" s="2">
        <f t="shared" ref="D56:G56" si="5">D48+D55</f>
        <v>74.239466666666658</v>
      </c>
      <c r="E56" s="2">
        <f t="shared" si="5"/>
        <v>68.66470666666666</v>
      </c>
      <c r="F56" s="2">
        <f t="shared" si="5"/>
        <v>185.32683666666668</v>
      </c>
      <c r="G56" s="2">
        <f t="shared" si="5"/>
        <v>1658.7275733333336</v>
      </c>
      <c r="H56" s="4"/>
      <c r="I56" s="38"/>
    </row>
    <row r="57" spans="1:9" x14ac:dyDescent="0.25">
      <c r="A57" s="91" t="s">
        <v>18</v>
      </c>
      <c r="B57" s="92"/>
      <c r="C57" s="92"/>
      <c r="D57" s="92"/>
      <c r="E57" s="92"/>
      <c r="F57" s="92"/>
      <c r="G57" s="92"/>
      <c r="H57" s="92"/>
      <c r="I57" s="93"/>
    </row>
    <row r="58" spans="1:9" x14ac:dyDescent="0.25">
      <c r="A58" s="114"/>
      <c r="B58" s="115"/>
      <c r="C58" s="115"/>
      <c r="D58" s="115"/>
      <c r="E58" s="115"/>
      <c r="F58" s="115"/>
      <c r="G58" s="115"/>
      <c r="H58" s="115"/>
      <c r="I58" s="116"/>
    </row>
    <row r="59" spans="1:9" ht="25.5" x14ac:dyDescent="0.25">
      <c r="A59" s="44" t="s">
        <v>9</v>
      </c>
      <c r="B59" s="7" t="s">
        <v>116</v>
      </c>
      <c r="C59" s="9">
        <v>230</v>
      </c>
      <c r="D59" s="8">
        <v>7.94</v>
      </c>
      <c r="E59" s="8">
        <v>7.48</v>
      </c>
      <c r="F59" s="8">
        <v>37.950000000000003</v>
      </c>
      <c r="G59" s="8">
        <v>265.64999999999998</v>
      </c>
      <c r="H59" s="4">
        <v>181</v>
      </c>
      <c r="I59" s="38" t="s">
        <v>80</v>
      </c>
    </row>
    <row r="60" spans="1:9" ht="25.5" x14ac:dyDescent="0.25">
      <c r="A60" s="2"/>
      <c r="B60" s="7" t="s">
        <v>31</v>
      </c>
      <c r="C60" s="9">
        <v>10</v>
      </c>
      <c r="D60" s="8">
        <v>2.2999999999999998</v>
      </c>
      <c r="E60" s="8">
        <v>3</v>
      </c>
      <c r="F60" s="8">
        <v>0</v>
      </c>
      <c r="G60" s="52">
        <v>35.83</v>
      </c>
      <c r="H60" s="4">
        <v>16</v>
      </c>
      <c r="I60" s="38" t="s">
        <v>66</v>
      </c>
    </row>
    <row r="61" spans="1:9" ht="25.5" x14ac:dyDescent="0.25">
      <c r="A61" s="2"/>
      <c r="B61" s="7" t="s">
        <v>42</v>
      </c>
      <c r="C61" s="9">
        <v>50</v>
      </c>
      <c r="D61" s="8">
        <v>4.4000000000000004</v>
      </c>
      <c r="E61" s="8">
        <v>3.8</v>
      </c>
      <c r="F61" s="8">
        <v>26.5</v>
      </c>
      <c r="G61" s="52">
        <v>157.74</v>
      </c>
      <c r="H61" s="4">
        <v>551</v>
      </c>
      <c r="I61" s="38" t="s">
        <v>66</v>
      </c>
    </row>
    <row r="62" spans="1:9" ht="28.5" x14ac:dyDescent="0.25">
      <c r="A62" s="2"/>
      <c r="B62" s="7" t="s">
        <v>41</v>
      </c>
      <c r="C62" s="9">
        <v>200</v>
      </c>
      <c r="D62" s="8">
        <v>4.4000000000000004</v>
      </c>
      <c r="E62" s="8">
        <v>4</v>
      </c>
      <c r="F62" s="8">
        <v>16.399999999999999</v>
      </c>
      <c r="G62" s="8">
        <v>119.6</v>
      </c>
      <c r="H62" s="4">
        <v>418</v>
      </c>
      <c r="I62" s="38" t="s">
        <v>70</v>
      </c>
    </row>
    <row r="63" spans="1:9" ht="25.5" x14ac:dyDescent="0.25">
      <c r="A63" s="2"/>
      <c r="B63" s="7" t="s">
        <v>43</v>
      </c>
      <c r="C63" s="9">
        <v>60</v>
      </c>
      <c r="D63" s="8">
        <v>4.5</v>
      </c>
      <c r="E63" s="8">
        <v>1.74</v>
      </c>
      <c r="F63" s="8">
        <v>30.84</v>
      </c>
      <c r="G63" s="8">
        <v>157.02000000000001</v>
      </c>
      <c r="H63" s="4">
        <v>18</v>
      </c>
      <c r="I63" s="38" t="s">
        <v>66</v>
      </c>
    </row>
    <row r="64" spans="1:9" x14ac:dyDescent="0.25">
      <c r="A64" s="2" t="s">
        <v>10</v>
      </c>
      <c r="B64" s="66"/>
      <c r="C64" s="2">
        <f>SUM(C59:C63)</f>
        <v>550</v>
      </c>
      <c r="D64" s="2">
        <f t="shared" ref="D64:G64" si="6">SUM(D59:D63)</f>
        <v>23.54</v>
      </c>
      <c r="E64" s="2">
        <f t="shared" si="6"/>
        <v>20.02</v>
      </c>
      <c r="F64" s="2">
        <f t="shared" si="6"/>
        <v>111.69</v>
      </c>
      <c r="G64" s="2">
        <f t="shared" si="6"/>
        <v>735.83999999999992</v>
      </c>
      <c r="H64" s="4"/>
      <c r="I64" s="38"/>
    </row>
    <row r="65" spans="1:9" ht="28.5" x14ac:dyDescent="0.25">
      <c r="A65" s="23" t="s">
        <v>11</v>
      </c>
      <c r="B65" s="86" t="s">
        <v>131</v>
      </c>
      <c r="C65" s="72">
        <v>100</v>
      </c>
      <c r="D65" s="73">
        <v>0</v>
      </c>
      <c r="E65" s="73">
        <v>3.3300000000000005</v>
      </c>
      <c r="F65" s="73">
        <v>1.6650000000000003</v>
      </c>
      <c r="G65" s="73">
        <v>36.63000000000001</v>
      </c>
      <c r="H65" s="72">
        <v>57</v>
      </c>
      <c r="I65" s="80" t="s">
        <v>66</v>
      </c>
    </row>
    <row r="66" spans="1:9" ht="28.5" x14ac:dyDescent="0.25">
      <c r="A66" s="22"/>
      <c r="B66" s="63" t="s">
        <v>132</v>
      </c>
      <c r="C66" s="72">
        <v>250</v>
      </c>
      <c r="D66" s="73">
        <v>2.0782608695652174</v>
      </c>
      <c r="E66" s="73">
        <v>2.5456521739130435</v>
      </c>
      <c r="F66" s="73">
        <v>15.899999999999999</v>
      </c>
      <c r="G66" s="73">
        <v>94.823913043478242</v>
      </c>
      <c r="H66" s="72" t="s">
        <v>135</v>
      </c>
      <c r="I66" s="80" t="s">
        <v>66</v>
      </c>
    </row>
    <row r="67" spans="1:9" x14ac:dyDescent="0.25">
      <c r="A67" s="22"/>
      <c r="B67" s="85" t="s">
        <v>133</v>
      </c>
      <c r="C67" s="72">
        <v>45</v>
      </c>
      <c r="D67" s="73">
        <v>9.5797500000000007</v>
      </c>
      <c r="E67" s="73">
        <v>7.9159500000000005</v>
      </c>
      <c r="F67" s="73">
        <v>4.7930999999999999</v>
      </c>
      <c r="G67" s="73">
        <v>128.73495</v>
      </c>
      <c r="H67" s="72">
        <v>308</v>
      </c>
      <c r="I67" s="82"/>
    </row>
    <row r="68" spans="1:9" ht="30" customHeight="1" x14ac:dyDescent="0.25">
      <c r="A68" s="22"/>
      <c r="B68" s="15" t="s">
        <v>44</v>
      </c>
      <c r="C68" s="13">
        <v>120</v>
      </c>
      <c r="D68" s="14">
        <v>20.59</v>
      </c>
      <c r="E68" s="14">
        <v>10.1</v>
      </c>
      <c r="F68" s="14">
        <v>18.91</v>
      </c>
      <c r="G68" s="14">
        <v>224.23</v>
      </c>
      <c r="H68" s="4">
        <v>256</v>
      </c>
      <c r="I68" s="38" t="s">
        <v>80</v>
      </c>
    </row>
    <row r="69" spans="1:9" ht="26.25" x14ac:dyDescent="0.25">
      <c r="A69" s="2"/>
      <c r="B69" s="85" t="s">
        <v>49</v>
      </c>
      <c r="C69" s="72">
        <v>180</v>
      </c>
      <c r="D69" s="73">
        <v>3.93</v>
      </c>
      <c r="E69" s="73">
        <v>5.93</v>
      </c>
      <c r="F69" s="73">
        <v>26.39</v>
      </c>
      <c r="G69" s="73">
        <v>174.68</v>
      </c>
      <c r="H69" s="72">
        <v>256</v>
      </c>
      <c r="I69" s="80" t="s">
        <v>66</v>
      </c>
    </row>
    <row r="70" spans="1:9" ht="26.25" x14ac:dyDescent="0.25">
      <c r="A70" s="2"/>
      <c r="B70" s="85" t="s">
        <v>129</v>
      </c>
      <c r="C70" s="72">
        <v>200</v>
      </c>
      <c r="D70" s="73">
        <v>0.64</v>
      </c>
      <c r="E70" s="73">
        <v>4.8000000000000001E-2</v>
      </c>
      <c r="F70" s="73">
        <v>29.1</v>
      </c>
      <c r="G70" s="73">
        <v>119.39200000000001</v>
      </c>
      <c r="H70" s="72">
        <v>455</v>
      </c>
      <c r="I70" s="74" t="s">
        <v>66</v>
      </c>
    </row>
    <row r="71" spans="1:9" ht="26.25" x14ac:dyDescent="0.25">
      <c r="A71" s="2"/>
      <c r="B71" s="85" t="s">
        <v>32</v>
      </c>
      <c r="C71" s="72">
        <v>20</v>
      </c>
      <c r="D71" s="73">
        <v>1.5</v>
      </c>
      <c r="E71" s="73">
        <v>0.57999999999999996</v>
      </c>
      <c r="F71" s="73">
        <v>10.28</v>
      </c>
      <c r="G71" s="73">
        <v>52.34</v>
      </c>
      <c r="H71" s="72">
        <v>18</v>
      </c>
      <c r="I71" s="80" t="s">
        <v>66</v>
      </c>
    </row>
    <row r="72" spans="1:9" ht="26.25" x14ac:dyDescent="0.25">
      <c r="B72" s="84" t="s">
        <v>126</v>
      </c>
      <c r="C72" s="72">
        <v>40</v>
      </c>
      <c r="D72" s="73">
        <v>2.2400000000000002</v>
      </c>
      <c r="E72" s="73">
        <v>0.44</v>
      </c>
      <c r="F72" s="73">
        <v>19.760000000000002</v>
      </c>
      <c r="G72" s="73">
        <v>91.96</v>
      </c>
      <c r="H72" s="72">
        <v>19</v>
      </c>
      <c r="I72" s="80" t="s">
        <v>66</v>
      </c>
    </row>
    <row r="73" spans="1:9" x14ac:dyDescent="0.25">
      <c r="A73" s="2" t="s">
        <v>13</v>
      </c>
      <c r="B73" s="84"/>
      <c r="C73" s="79">
        <f>SUM(C65:C72)</f>
        <v>955</v>
      </c>
      <c r="D73" s="79">
        <f t="shared" ref="D73:G73" si="7">SUM(D65:D72)</f>
        <v>40.558010869565223</v>
      </c>
      <c r="E73" s="79">
        <f t="shared" si="7"/>
        <v>30.88960217391304</v>
      </c>
      <c r="F73" s="79">
        <f t="shared" si="7"/>
        <v>126.79809999999999</v>
      </c>
      <c r="G73" s="79">
        <f t="shared" si="7"/>
        <v>922.79086304347845</v>
      </c>
      <c r="H73" s="72"/>
      <c r="I73" s="80"/>
    </row>
    <row r="74" spans="1:9" x14ac:dyDescent="0.25">
      <c r="A74" s="2" t="s">
        <v>17</v>
      </c>
      <c r="B74" s="66"/>
      <c r="C74" s="2">
        <f>C64+C73</f>
        <v>1505</v>
      </c>
      <c r="D74" s="2">
        <f t="shared" ref="D74:G74" si="8">D64+D73</f>
        <v>64.098010869565229</v>
      </c>
      <c r="E74" s="2">
        <f t="shared" si="8"/>
        <v>50.909602173913044</v>
      </c>
      <c r="F74" s="2">
        <f t="shared" si="8"/>
        <v>238.48809999999997</v>
      </c>
      <c r="G74" s="2">
        <f t="shared" si="8"/>
        <v>1658.6308630434783</v>
      </c>
      <c r="H74" s="4"/>
      <c r="I74" s="38"/>
    </row>
    <row r="75" spans="1:9" x14ac:dyDescent="0.25">
      <c r="A75" s="91" t="s">
        <v>19</v>
      </c>
      <c r="B75" s="92"/>
      <c r="C75" s="92"/>
      <c r="D75" s="92"/>
      <c r="E75" s="92"/>
      <c r="F75" s="92"/>
      <c r="G75" s="92"/>
      <c r="H75" s="92"/>
      <c r="I75" s="93"/>
    </row>
    <row r="76" spans="1:9" x14ac:dyDescent="0.25">
      <c r="A76" s="114"/>
      <c r="B76" s="115"/>
      <c r="C76" s="115"/>
      <c r="D76" s="115"/>
      <c r="E76" s="115"/>
      <c r="F76" s="115"/>
      <c r="G76" s="115"/>
      <c r="H76" s="115"/>
      <c r="I76" s="116"/>
    </row>
    <row r="77" spans="1:9" ht="25.5" x14ac:dyDescent="0.25">
      <c r="A77" s="44" t="s">
        <v>9</v>
      </c>
      <c r="B77" s="45" t="s">
        <v>55</v>
      </c>
      <c r="C77" s="46">
        <v>230</v>
      </c>
      <c r="D77" s="47">
        <v>8.1999999999999993</v>
      </c>
      <c r="E77" s="47">
        <v>10.88</v>
      </c>
      <c r="F77" s="47">
        <v>29.17</v>
      </c>
      <c r="G77" s="47">
        <v>268.8</v>
      </c>
      <c r="H77" s="48">
        <v>191</v>
      </c>
      <c r="I77" s="71" t="s">
        <v>66</v>
      </c>
    </row>
    <row r="78" spans="1:9" ht="25.5" x14ac:dyDescent="0.25">
      <c r="A78" s="22"/>
      <c r="B78" s="7" t="s">
        <v>31</v>
      </c>
      <c r="C78" s="9">
        <v>10</v>
      </c>
      <c r="D78" s="8">
        <v>2.2999999999999998</v>
      </c>
      <c r="E78" s="8">
        <v>3</v>
      </c>
      <c r="F78" s="8">
        <v>0</v>
      </c>
      <c r="G78" s="52">
        <v>35.83</v>
      </c>
      <c r="H78" s="4">
        <v>16</v>
      </c>
      <c r="I78" s="38" t="s">
        <v>66</v>
      </c>
    </row>
    <row r="79" spans="1:9" x14ac:dyDescent="0.25">
      <c r="A79" s="2"/>
      <c r="B79" s="7" t="s">
        <v>29</v>
      </c>
      <c r="C79" s="29">
        <v>40</v>
      </c>
      <c r="D79" s="14">
        <v>3</v>
      </c>
      <c r="E79" s="14">
        <v>3.9</v>
      </c>
      <c r="F79" s="14">
        <v>29.8</v>
      </c>
      <c r="G79" s="14">
        <v>166.8</v>
      </c>
      <c r="H79" s="4" t="s">
        <v>12</v>
      </c>
      <c r="I79" s="38" t="s">
        <v>71</v>
      </c>
    </row>
    <row r="80" spans="1:9" ht="25.5" x14ac:dyDescent="0.25">
      <c r="A80" s="2"/>
      <c r="B80" s="7" t="s">
        <v>36</v>
      </c>
      <c r="C80" s="9">
        <v>200</v>
      </c>
      <c r="D80" s="8">
        <v>0</v>
      </c>
      <c r="E80" s="8">
        <v>0</v>
      </c>
      <c r="F80" s="8">
        <v>6</v>
      </c>
      <c r="G80" s="8">
        <v>24</v>
      </c>
      <c r="H80" s="4">
        <v>420</v>
      </c>
      <c r="I80" s="38" t="s">
        <v>66</v>
      </c>
    </row>
    <row r="81" spans="1:9" ht="25.5" x14ac:dyDescent="0.25">
      <c r="A81" s="2"/>
      <c r="B81" s="7" t="s">
        <v>32</v>
      </c>
      <c r="C81" s="29">
        <v>60</v>
      </c>
      <c r="D81" s="14">
        <v>4.5</v>
      </c>
      <c r="E81" s="14">
        <v>1.7</v>
      </c>
      <c r="F81" s="14">
        <v>30.8</v>
      </c>
      <c r="G81" s="14">
        <v>157</v>
      </c>
      <c r="H81" s="4">
        <v>18</v>
      </c>
      <c r="I81" s="38" t="s">
        <v>66</v>
      </c>
    </row>
    <row r="82" spans="1:9" x14ac:dyDescent="0.25">
      <c r="A82" s="2" t="s">
        <v>10</v>
      </c>
      <c r="B82" s="66"/>
      <c r="C82" s="2">
        <f>SUM(C77:C81)</f>
        <v>540</v>
      </c>
      <c r="D82" s="2">
        <f>SUM(D77:D81)</f>
        <v>18</v>
      </c>
      <c r="E82" s="2">
        <f>SUM(E77:E81)</f>
        <v>19.48</v>
      </c>
      <c r="F82" s="2">
        <f>SUM(F77:F81)</f>
        <v>95.77</v>
      </c>
      <c r="G82" s="2">
        <f>SUM(G77:G81)</f>
        <v>652.43000000000006</v>
      </c>
      <c r="H82" s="4"/>
      <c r="I82" s="38"/>
    </row>
    <row r="83" spans="1:9" ht="26.25" x14ac:dyDescent="0.25">
      <c r="A83" s="23" t="s">
        <v>11</v>
      </c>
      <c r="B83" s="87" t="s">
        <v>136</v>
      </c>
      <c r="C83" s="72">
        <v>100</v>
      </c>
      <c r="D83" s="73">
        <v>0.8</v>
      </c>
      <c r="E83" s="73">
        <v>0.1</v>
      </c>
      <c r="F83" s="73">
        <v>1.7</v>
      </c>
      <c r="G83" s="73">
        <v>10.9</v>
      </c>
      <c r="H83" s="72" t="s">
        <v>139</v>
      </c>
      <c r="I83" s="80" t="s">
        <v>66</v>
      </c>
    </row>
    <row r="84" spans="1:9" ht="28.5" x14ac:dyDescent="0.25">
      <c r="A84" s="2"/>
      <c r="B84" s="63" t="s">
        <v>137</v>
      </c>
      <c r="C84" s="72">
        <v>250</v>
      </c>
      <c r="D84" s="73">
        <v>5.3699999999999992</v>
      </c>
      <c r="E84" s="73">
        <v>5.6250000000000009</v>
      </c>
      <c r="F84" s="73">
        <v>19.559999999999999</v>
      </c>
      <c r="G84" s="73">
        <v>150.34500000000003</v>
      </c>
      <c r="H84" s="72">
        <v>132</v>
      </c>
      <c r="I84" s="80" t="s">
        <v>66</v>
      </c>
    </row>
    <row r="85" spans="1:9" ht="26.25" x14ac:dyDescent="0.25">
      <c r="A85" s="2"/>
      <c r="B85" s="85" t="s">
        <v>138</v>
      </c>
      <c r="C85" s="72">
        <v>280</v>
      </c>
      <c r="D85" s="73">
        <v>21.474880000000002</v>
      </c>
      <c r="E85" s="73">
        <v>42.781200000000005</v>
      </c>
      <c r="F85" s="73">
        <v>30.404920000000001</v>
      </c>
      <c r="G85" s="73">
        <v>592.55000000000007</v>
      </c>
      <c r="H85" s="72">
        <v>297</v>
      </c>
      <c r="I85" s="80" t="s">
        <v>66</v>
      </c>
    </row>
    <row r="86" spans="1:9" ht="24" customHeight="1" x14ac:dyDescent="0.25">
      <c r="A86" s="2"/>
      <c r="B86" s="85" t="s">
        <v>119</v>
      </c>
      <c r="C86" s="72">
        <v>200</v>
      </c>
      <c r="D86" s="73">
        <v>0.1</v>
      </c>
      <c r="E86" s="73">
        <v>0.04</v>
      </c>
      <c r="F86" s="73">
        <v>12.83</v>
      </c>
      <c r="G86" s="73">
        <v>51.75</v>
      </c>
      <c r="H86" s="72" t="s">
        <v>12</v>
      </c>
      <c r="I86" s="74"/>
    </row>
    <row r="87" spans="1:9" ht="26.25" x14ac:dyDescent="0.25">
      <c r="A87" s="2"/>
      <c r="B87" s="85" t="s">
        <v>32</v>
      </c>
      <c r="C87" s="72">
        <v>20</v>
      </c>
      <c r="D87" s="73">
        <v>1.5</v>
      </c>
      <c r="E87" s="73">
        <v>0.57999999999999996</v>
      </c>
      <c r="F87" s="73">
        <v>10.28</v>
      </c>
      <c r="G87" s="73">
        <v>52.34</v>
      </c>
      <c r="H87" s="72">
        <v>18</v>
      </c>
      <c r="I87" s="80" t="s">
        <v>66</v>
      </c>
    </row>
    <row r="88" spans="1:9" ht="26.25" x14ac:dyDescent="0.25">
      <c r="A88" s="2"/>
      <c r="B88" s="84" t="s">
        <v>126</v>
      </c>
      <c r="C88" s="72">
        <v>40</v>
      </c>
      <c r="D88" s="73">
        <v>2.2400000000000002</v>
      </c>
      <c r="E88" s="73">
        <v>0.44</v>
      </c>
      <c r="F88" s="73">
        <v>19.760000000000002</v>
      </c>
      <c r="G88" s="73">
        <v>91.96</v>
      </c>
      <c r="H88" s="72">
        <v>19</v>
      </c>
      <c r="I88" s="80" t="s">
        <v>66</v>
      </c>
    </row>
    <row r="89" spans="1:9" x14ac:dyDescent="0.25">
      <c r="A89" s="2" t="s">
        <v>13</v>
      </c>
      <c r="B89" s="66"/>
      <c r="C89" s="2">
        <f>SUM(C83:C88)</f>
        <v>890</v>
      </c>
      <c r="D89" s="2">
        <f t="shared" ref="D89:G89" si="9">SUM(D83:D88)</f>
        <v>31.484880000000004</v>
      </c>
      <c r="E89" s="2">
        <f t="shared" si="9"/>
        <v>49.566200000000002</v>
      </c>
      <c r="F89" s="2">
        <f t="shared" si="9"/>
        <v>94.53492</v>
      </c>
      <c r="G89" s="2">
        <f t="shared" si="9"/>
        <v>949.84500000000014</v>
      </c>
      <c r="H89" s="4"/>
      <c r="I89" s="38"/>
    </row>
    <row r="90" spans="1:9" x14ac:dyDescent="0.25">
      <c r="A90" s="2" t="s">
        <v>17</v>
      </c>
      <c r="B90" s="66"/>
      <c r="C90" s="2">
        <f>C82+C89</f>
        <v>1430</v>
      </c>
      <c r="D90" s="2">
        <f t="shared" ref="D90:G90" si="10">D82+D89</f>
        <v>49.484880000000004</v>
      </c>
      <c r="E90" s="2">
        <f t="shared" si="10"/>
        <v>69.046199999999999</v>
      </c>
      <c r="F90" s="2">
        <f t="shared" si="10"/>
        <v>190.30491999999998</v>
      </c>
      <c r="G90" s="2">
        <f t="shared" si="10"/>
        <v>1602.2750000000001</v>
      </c>
      <c r="H90" s="4"/>
      <c r="I90" s="38"/>
    </row>
    <row r="91" spans="1:9" x14ac:dyDescent="0.25">
      <c r="A91" s="91" t="s">
        <v>20</v>
      </c>
      <c r="B91" s="92"/>
      <c r="C91" s="92"/>
      <c r="D91" s="92"/>
      <c r="E91" s="92"/>
      <c r="F91" s="92"/>
      <c r="G91" s="92"/>
      <c r="H91" s="92"/>
      <c r="I91" s="93"/>
    </row>
    <row r="92" spans="1:9" x14ac:dyDescent="0.25">
      <c r="A92" s="114"/>
      <c r="B92" s="115"/>
      <c r="C92" s="115"/>
      <c r="D92" s="115"/>
      <c r="E92" s="115"/>
      <c r="F92" s="115"/>
      <c r="G92" s="115"/>
      <c r="H92" s="115"/>
      <c r="I92" s="116"/>
    </row>
    <row r="93" spans="1:9" ht="25.5" x14ac:dyDescent="0.25">
      <c r="A93" s="44" t="s">
        <v>9</v>
      </c>
      <c r="B93" s="45" t="s">
        <v>47</v>
      </c>
      <c r="C93" s="46">
        <v>230</v>
      </c>
      <c r="D93" s="47">
        <v>4.8</v>
      </c>
      <c r="E93" s="47">
        <v>11.08</v>
      </c>
      <c r="F93" s="47">
        <v>23.91</v>
      </c>
      <c r="G93" s="47">
        <v>214.52</v>
      </c>
      <c r="H93" s="48">
        <v>196</v>
      </c>
      <c r="I93" s="38" t="s">
        <v>66</v>
      </c>
    </row>
    <row r="94" spans="1:9" x14ac:dyDescent="0.25">
      <c r="A94" s="2"/>
      <c r="B94" s="7" t="s">
        <v>29</v>
      </c>
      <c r="C94" s="9">
        <v>20</v>
      </c>
      <c r="D94" s="8">
        <v>1.5</v>
      </c>
      <c r="E94" s="8">
        <v>1.96</v>
      </c>
      <c r="F94" s="8">
        <v>14.88</v>
      </c>
      <c r="G94" s="8">
        <v>83.4</v>
      </c>
      <c r="H94" s="4">
        <v>9</v>
      </c>
      <c r="I94" s="38" t="s">
        <v>71</v>
      </c>
    </row>
    <row r="95" spans="1:9" x14ac:dyDescent="0.25">
      <c r="A95" s="2"/>
      <c r="B95" s="7" t="s">
        <v>48</v>
      </c>
      <c r="C95" s="9">
        <v>50</v>
      </c>
      <c r="D95" s="8">
        <v>9</v>
      </c>
      <c r="E95" s="8">
        <v>4.5</v>
      </c>
      <c r="F95" s="8">
        <v>1.5</v>
      </c>
      <c r="G95" s="8">
        <v>84.5</v>
      </c>
      <c r="H95" s="4" t="s">
        <v>12</v>
      </c>
      <c r="I95" s="38" t="s">
        <v>71</v>
      </c>
    </row>
    <row r="96" spans="1:9" ht="28.5" x14ac:dyDescent="0.25">
      <c r="A96" s="2"/>
      <c r="B96" s="7" t="s">
        <v>41</v>
      </c>
      <c r="C96" s="9">
        <v>200</v>
      </c>
      <c r="D96" s="8">
        <v>4.4000000000000004</v>
      </c>
      <c r="E96" s="8">
        <v>4</v>
      </c>
      <c r="F96" s="8">
        <v>16.399999999999999</v>
      </c>
      <c r="G96" s="8">
        <v>119.6</v>
      </c>
      <c r="H96" s="27">
        <v>418</v>
      </c>
      <c r="I96" s="38" t="s">
        <v>70</v>
      </c>
    </row>
    <row r="97" spans="1:9" ht="25.5" x14ac:dyDescent="0.25">
      <c r="A97" s="2"/>
      <c r="B97" s="7" t="s">
        <v>43</v>
      </c>
      <c r="C97" s="9">
        <v>60</v>
      </c>
      <c r="D97" s="8">
        <v>4.5</v>
      </c>
      <c r="E97" s="8">
        <v>1.7</v>
      </c>
      <c r="F97" s="8">
        <v>30.8</v>
      </c>
      <c r="G97" s="8">
        <v>157</v>
      </c>
      <c r="H97" s="4">
        <v>18</v>
      </c>
      <c r="I97" s="38" t="s">
        <v>66</v>
      </c>
    </row>
    <row r="98" spans="1:9" x14ac:dyDescent="0.25">
      <c r="A98" s="2" t="s">
        <v>10</v>
      </c>
      <c r="B98" s="66"/>
      <c r="C98" s="2">
        <f>SUM(C93:C97)</f>
        <v>560</v>
      </c>
      <c r="D98" s="2">
        <f t="shared" ref="D98:G98" si="11">SUM(D93:D97)</f>
        <v>24.200000000000003</v>
      </c>
      <c r="E98" s="2">
        <f t="shared" si="11"/>
        <v>23.24</v>
      </c>
      <c r="F98" s="2">
        <f t="shared" si="11"/>
        <v>87.49</v>
      </c>
      <c r="G98" s="2">
        <f t="shared" si="11"/>
        <v>659.02</v>
      </c>
      <c r="H98" s="4"/>
      <c r="I98" s="38"/>
    </row>
    <row r="99" spans="1:9" ht="26.25" x14ac:dyDescent="0.25">
      <c r="A99" s="23" t="s">
        <v>11</v>
      </c>
      <c r="B99" s="85" t="s">
        <v>140</v>
      </c>
      <c r="C99" s="72">
        <v>100</v>
      </c>
      <c r="D99" s="73">
        <v>2.8766666666666669</v>
      </c>
      <c r="E99" s="73">
        <v>7.3753333333333337</v>
      </c>
      <c r="F99" s="73">
        <v>10.179333333333334</v>
      </c>
      <c r="G99" s="73">
        <v>118.602</v>
      </c>
      <c r="H99" s="72">
        <v>94</v>
      </c>
      <c r="I99" s="80" t="s">
        <v>66</v>
      </c>
    </row>
    <row r="100" spans="1:9" ht="26.25" x14ac:dyDescent="0.25">
      <c r="A100" s="22"/>
      <c r="B100" s="63" t="s">
        <v>158</v>
      </c>
      <c r="C100" s="72">
        <v>250</v>
      </c>
      <c r="D100" s="73">
        <v>2.91</v>
      </c>
      <c r="E100" s="73">
        <v>7.24</v>
      </c>
      <c r="F100" s="73">
        <v>16.07</v>
      </c>
      <c r="G100" s="73">
        <v>141.06</v>
      </c>
      <c r="H100" s="72">
        <v>131</v>
      </c>
      <c r="I100" s="80" t="s">
        <v>66</v>
      </c>
    </row>
    <row r="101" spans="1:9" ht="26.25" x14ac:dyDescent="0.25">
      <c r="A101" s="2"/>
      <c r="B101" s="85" t="s">
        <v>112</v>
      </c>
      <c r="C101" s="72">
        <v>280</v>
      </c>
      <c r="D101" s="73">
        <v>26.7</v>
      </c>
      <c r="E101" s="73">
        <v>42.69</v>
      </c>
      <c r="F101" s="73">
        <v>57.01</v>
      </c>
      <c r="G101" s="73">
        <v>719.01</v>
      </c>
      <c r="H101" s="72">
        <v>275</v>
      </c>
      <c r="I101" s="80" t="s">
        <v>66</v>
      </c>
    </row>
    <row r="102" spans="1:9" ht="26.25" x14ac:dyDescent="0.25">
      <c r="A102" s="2"/>
      <c r="B102" s="85" t="s">
        <v>125</v>
      </c>
      <c r="C102" s="72">
        <v>200</v>
      </c>
      <c r="D102" s="73">
        <v>0.12</v>
      </c>
      <c r="E102" s="73">
        <v>0.12</v>
      </c>
      <c r="F102" s="73">
        <v>22.92</v>
      </c>
      <c r="G102" s="73">
        <v>93.24</v>
      </c>
      <c r="H102" s="72">
        <v>451</v>
      </c>
      <c r="I102" s="80" t="s">
        <v>66</v>
      </c>
    </row>
    <row r="103" spans="1:9" ht="26.25" x14ac:dyDescent="0.25">
      <c r="A103" s="2"/>
      <c r="B103" s="85" t="s">
        <v>32</v>
      </c>
      <c r="C103" s="72">
        <v>20</v>
      </c>
      <c r="D103" s="73">
        <v>1.5</v>
      </c>
      <c r="E103" s="73">
        <v>0.57999999999999996</v>
      </c>
      <c r="F103" s="73">
        <v>10.28</v>
      </c>
      <c r="G103" s="73">
        <v>52.34</v>
      </c>
      <c r="H103" s="72">
        <v>18</v>
      </c>
      <c r="I103" s="80" t="s">
        <v>66</v>
      </c>
    </row>
    <row r="104" spans="1:9" ht="26.25" x14ac:dyDescent="0.25">
      <c r="A104" s="2"/>
      <c r="B104" s="84" t="s">
        <v>126</v>
      </c>
      <c r="C104" s="72">
        <v>40</v>
      </c>
      <c r="D104" s="73">
        <v>2.2400000000000002</v>
      </c>
      <c r="E104" s="73">
        <v>0.44</v>
      </c>
      <c r="F104" s="73">
        <v>19.760000000000002</v>
      </c>
      <c r="G104" s="73">
        <v>91.96</v>
      </c>
      <c r="H104" s="72">
        <v>19</v>
      </c>
      <c r="I104" s="80" t="s">
        <v>66</v>
      </c>
    </row>
    <row r="105" spans="1:9" x14ac:dyDescent="0.25">
      <c r="A105" s="2" t="s">
        <v>13</v>
      </c>
      <c r="B105" s="66"/>
      <c r="C105" s="2">
        <f>SUM(C99:C104)</f>
        <v>890</v>
      </c>
      <c r="D105" s="2">
        <f t="shared" ref="D105:G105" si="12">SUM(D99:D104)</f>
        <v>36.346666666666664</v>
      </c>
      <c r="E105" s="2">
        <f t="shared" si="12"/>
        <v>58.445333333333323</v>
      </c>
      <c r="F105" s="2">
        <f t="shared" si="12"/>
        <v>136.21933333333334</v>
      </c>
      <c r="G105" s="2">
        <f t="shared" si="12"/>
        <v>1216.212</v>
      </c>
      <c r="H105" s="4"/>
      <c r="I105" s="38"/>
    </row>
    <row r="106" spans="1:9" x14ac:dyDescent="0.25">
      <c r="A106" s="2" t="s">
        <v>17</v>
      </c>
      <c r="B106" s="66"/>
      <c r="C106" s="2">
        <f>C98+C105</f>
        <v>1450</v>
      </c>
      <c r="D106" s="2">
        <f t="shared" ref="D106:G106" si="13">D98+D105</f>
        <v>60.546666666666667</v>
      </c>
      <c r="E106" s="2">
        <f t="shared" si="13"/>
        <v>81.685333333333318</v>
      </c>
      <c r="F106" s="2">
        <f t="shared" si="13"/>
        <v>223.70933333333335</v>
      </c>
      <c r="G106" s="2">
        <f t="shared" si="13"/>
        <v>1875.232</v>
      </c>
      <c r="H106" s="37"/>
      <c r="I106" s="38"/>
    </row>
    <row r="107" spans="1:9" ht="42.75" x14ac:dyDescent="0.25">
      <c r="A107" s="40" t="s">
        <v>76</v>
      </c>
      <c r="B107" s="68"/>
      <c r="C107" s="24"/>
      <c r="D107" s="24">
        <f>(D30+D48+D64+D82+D98)/5</f>
        <v>24.061999999999998</v>
      </c>
      <c r="E107" s="24">
        <f t="shared" ref="E107:G107" si="14">(E30+E48+E64+E82+E98)/5</f>
        <v>23.774000000000001</v>
      </c>
      <c r="F107" s="24">
        <f t="shared" si="14"/>
        <v>93.903999999999996</v>
      </c>
      <c r="G107" s="24">
        <f t="shared" si="14"/>
        <v>694.23800000000006</v>
      </c>
      <c r="H107" s="61"/>
      <c r="I107" s="57"/>
    </row>
    <row r="108" spans="1:9" ht="42.75" x14ac:dyDescent="0.25">
      <c r="A108" s="40" t="s">
        <v>77</v>
      </c>
      <c r="B108" s="68"/>
      <c r="C108" s="24"/>
      <c r="D108" s="26">
        <f>(D38+D55+D73+D89+D105)/5</f>
        <v>35.039644840579712</v>
      </c>
      <c r="E108" s="26">
        <f t="shared" ref="E108:G108" si="15">(E38+E55+E73+E89+E105)/5</f>
        <v>42.306768434782597</v>
      </c>
      <c r="F108" s="26">
        <f t="shared" si="15"/>
        <v>119.372378</v>
      </c>
      <c r="G108" s="26">
        <f t="shared" si="15"/>
        <v>993.40300727536248</v>
      </c>
      <c r="H108" s="61"/>
      <c r="I108" s="57"/>
    </row>
    <row r="109" spans="1:9" ht="28.5" x14ac:dyDescent="0.25">
      <c r="A109" s="40" t="s">
        <v>74</v>
      </c>
      <c r="B109" s="68"/>
      <c r="C109" s="24"/>
      <c r="D109" s="26">
        <f>D107+D108</f>
        <v>59.101644840579709</v>
      </c>
      <c r="E109" s="26">
        <f t="shared" ref="E109:G109" si="16">E107+E108</f>
        <v>66.080768434782598</v>
      </c>
      <c r="F109" s="26">
        <f t="shared" si="16"/>
        <v>213.27637799999999</v>
      </c>
      <c r="G109" s="26">
        <f t="shared" si="16"/>
        <v>1687.6410072753624</v>
      </c>
      <c r="H109" s="61"/>
      <c r="I109" s="57"/>
    </row>
    <row r="110" spans="1:9" x14ac:dyDescent="0.25">
      <c r="A110" s="91" t="s">
        <v>21</v>
      </c>
      <c r="B110" s="92"/>
      <c r="C110" s="92"/>
      <c r="D110" s="92"/>
      <c r="E110" s="92"/>
      <c r="F110" s="92"/>
      <c r="G110" s="92"/>
      <c r="H110" s="92"/>
      <c r="I110" s="93"/>
    </row>
    <row r="111" spans="1:9" x14ac:dyDescent="0.25">
      <c r="A111" s="114"/>
      <c r="B111" s="115"/>
      <c r="C111" s="115"/>
      <c r="D111" s="115"/>
      <c r="E111" s="115"/>
      <c r="F111" s="115"/>
      <c r="G111" s="115"/>
      <c r="H111" s="115"/>
      <c r="I111" s="116"/>
    </row>
    <row r="112" spans="1:9" ht="25.5" x14ac:dyDescent="0.25">
      <c r="A112" s="44" t="s">
        <v>9</v>
      </c>
      <c r="B112" s="7" t="s">
        <v>52</v>
      </c>
      <c r="C112" s="21">
        <v>220</v>
      </c>
      <c r="D112" s="8">
        <v>16.61</v>
      </c>
      <c r="E112" s="8">
        <v>14.96</v>
      </c>
      <c r="F112" s="8">
        <v>53.9</v>
      </c>
      <c r="G112" s="8">
        <v>416.9</v>
      </c>
      <c r="H112" s="27">
        <v>226</v>
      </c>
      <c r="I112" s="38" t="s">
        <v>80</v>
      </c>
    </row>
    <row r="113" spans="1:9" ht="25.5" x14ac:dyDescent="0.25">
      <c r="A113" s="2"/>
      <c r="B113" s="7" t="s">
        <v>37</v>
      </c>
      <c r="C113" s="9">
        <v>100</v>
      </c>
      <c r="D113" s="8">
        <v>0.8</v>
      </c>
      <c r="E113" s="8">
        <v>0.2</v>
      </c>
      <c r="F113" s="8">
        <v>7.5</v>
      </c>
      <c r="G113" s="8">
        <v>35</v>
      </c>
      <c r="H113" s="4">
        <v>399</v>
      </c>
      <c r="I113" s="38" t="s">
        <v>66</v>
      </c>
    </row>
    <row r="114" spans="1:9" ht="28.5" x14ac:dyDescent="0.25">
      <c r="A114" s="2"/>
      <c r="B114" s="7" t="s">
        <v>53</v>
      </c>
      <c r="C114" s="9">
        <v>200</v>
      </c>
      <c r="D114" s="8">
        <v>4.4000000000000004</v>
      </c>
      <c r="E114" s="8">
        <v>4</v>
      </c>
      <c r="F114" s="8">
        <v>16.399999999999999</v>
      </c>
      <c r="G114" s="8">
        <v>119.6</v>
      </c>
      <c r="H114" s="4">
        <v>418</v>
      </c>
      <c r="I114" s="38" t="s">
        <v>66</v>
      </c>
    </row>
    <row r="115" spans="1:9" ht="25.5" x14ac:dyDescent="0.25">
      <c r="A115" s="2"/>
      <c r="B115" s="7" t="s">
        <v>43</v>
      </c>
      <c r="C115" s="9">
        <v>30</v>
      </c>
      <c r="D115" s="8">
        <v>2.85</v>
      </c>
      <c r="E115" s="8">
        <v>0.87</v>
      </c>
      <c r="F115" s="8">
        <v>15.42</v>
      </c>
      <c r="G115" s="8">
        <v>78.510000000000005</v>
      </c>
      <c r="H115" s="4">
        <v>18</v>
      </c>
      <c r="I115" s="38" t="s">
        <v>66</v>
      </c>
    </row>
    <row r="116" spans="1:9" x14ac:dyDescent="0.25">
      <c r="A116" s="2" t="s">
        <v>10</v>
      </c>
      <c r="B116" s="66"/>
      <c r="C116" s="30">
        <f>SUM(C112:C115)</f>
        <v>550</v>
      </c>
      <c r="D116" s="16">
        <f t="shared" ref="D116:G116" si="17">SUM(D112:D115)</f>
        <v>24.660000000000004</v>
      </c>
      <c r="E116" s="16">
        <f t="shared" si="17"/>
        <v>20.03</v>
      </c>
      <c r="F116" s="16">
        <f t="shared" si="17"/>
        <v>93.22</v>
      </c>
      <c r="G116" s="16">
        <f t="shared" si="17"/>
        <v>650.01</v>
      </c>
      <c r="H116" s="4"/>
      <c r="I116" s="38"/>
    </row>
    <row r="117" spans="1:9" ht="26.25" x14ac:dyDescent="0.25">
      <c r="A117" s="23" t="s">
        <v>11</v>
      </c>
      <c r="B117" s="85" t="s">
        <v>136</v>
      </c>
      <c r="C117" s="72">
        <v>100</v>
      </c>
      <c r="D117" s="73">
        <v>0.8</v>
      </c>
      <c r="E117" s="73">
        <v>0.1</v>
      </c>
      <c r="F117" s="73">
        <v>1.7</v>
      </c>
      <c r="G117" s="73">
        <v>10.9</v>
      </c>
      <c r="H117" s="72" t="s">
        <v>139</v>
      </c>
      <c r="I117" s="80" t="s">
        <v>66</v>
      </c>
    </row>
    <row r="118" spans="1:9" ht="28.5" x14ac:dyDescent="0.25">
      <c r="A118" s="2"/>
      <c r="B118" s="63" t="s">
        <v>122</v>
      </c>
      <c r="C118" s="72">
        <v>250</v>
      </c>
      <c r="D118" s="73">
        <v>3.8960000000000004</v>
      </c>
      <c r="E118" s="73">
        <v>5.4050000000000011</v>
      </c>
      <c r="F118" s="73">
        <v>8.4224999999999994</v>
      </c>
      <c r="G118" s="73">
        <v>97.918999999999997</v>
      </c>
      <c r="H118" s="72">
        <v>157</v>
      </c>
      <c r="I118" s="80" t="s">
        <v>66</v>
      </c>
    </row>
    <row r="119" spans="1:9" ht="27.75" customHeight="1" x14ac:dyDescent="0.25">
      <c r="A119" s="2"/>
      <c r="B119" s="15" t="s">
        <v>81</v>
      </c>
      <c r="C119" s="13">
        <v>120</v>
      </c>
      <c r="D119" s="14">
        <v>19.46</v>
      </c>
      <c r="E119" s="14">
        <v>18.93</v>
      </c>
      <c r="F119" s="14">
        <v>20.9</v>
      </c>
      <c r="G119" s="14">
        <v>325.27</v>
      </c>
      <c r="H119" s="4">
        <v>309</v>
      </c>
      <c r="I119" s="38" t="s">
        <v>66</v>
      </c>
    </row>
    <row r="120" spans="1:9" ht="30" customHeight="1" x14ac:dyDescent="0.25">
      <c r="A120" s="2"/>
      <c r="B120" s="15" t="s">
        <v>141</v>
      </c>
      <c r="C120" s="13">
        <v>180</v>
      </c>
      <c r="D120" s="14">
        <v>7.58</v>
      </c>
      <c r="E120" s="14">
        <v>6.43</v>
      </c>
      <c r="F120" s="14">
        <v>34.24</v>
      </c>
      <c r="G120" s="14">
        <v>225.17</v>
      </c>
      <c r="H120" s="4">
        <v>341</v>
      </c>
      <c r="I120" s="38" t="s">
        <v>80</v>
      </c>
    </row>
    <row r="121" spans="1:9" ht="26.25" x14ac:dyDescent="0.25">
      <c r="A121" s="2"/>
      <c r="B121" s="85" t="s">
        <v>142</v>
      </c>
      <c r="C121" s="72">
        <v>200</v>
      </c>
      <c r="D121" s="73">
        <v>0.126</v>
      </c>
      <c r="E121" s="73">
        <v>1.4000000000000002E-2</v>
      </c>
      <c r="F121" s="73">
        <v>22.398000000000003</v>
      </c>
      <c r="G121" s="73">
        <v>90.222000000000008</v>
      </c>
      <c r="H121" s="72">
        <v>450</v>
      </c>
      <c r="I121" s="80" t="s">
        <v>66</v>
      </c>
    </row>
    <row r="122" spans="1:9" ht="26.25" x14ac:dyDescent="0.25">
      <c r="A122" s="2"/>
      <c r="B122" s="85" t="s">
        <v>32</v>
      </c>
      <c r="C122" s="72">
        <v>20</v>
      </c>
      <c r="D122" s="73">
        <v>1.5</v>
      </c>
      <c r="E122" s="73">
        <v>0.57999999999999996</v>
      </c>
      <c r="F122" s="73">
        <v>10.28</v>
      </c>
      <c r="G122" s="73">
        <v>52.34</v>
      </c>
      <c r="H122" s="72">
        <v>18</v>
      </c>
      <c r="I122" s="80" t="s">
        <v>66</v>
      </c>
    </row>
    <row r="123" spans="1:9" ht="26.25" x14ac:dyDescent="0.25">
      <c r="A123" s="2"/>
      <c r="B123" s="84" t="s">
        <v>126</v>
      </c>
      <c r="C123" s="72">
        <v>40</v>
      </c>
      <c r="D123" s="73">
        <v>2.2400000000000002</v>
      </c>
      <c r="E123" s="73">
        <v>0.44</v>
      </c>
      <c r="F123" s="73">
        <v>19.760000000000002</v>
      </c>
      <c r="G123" s="73">
        <v>91.96</v>
      </c>
      <c r="H123" s="72">
        <v>19</v>
      </c>
      <c r="I123" s="80" t="s">
        <v>66</v>
      </c>
    </row>
    <row r="124" spans="1:9" x14ac:dyDescent="0.25">
      <c r="A124" s="2" t="s">
        <v>13</v>
      </c>
      <c r="B124" s="66"/>
      <c r="C124" s="2">
        <f>SUM(C117:C123)</f>
        <v>910</v>
      </c>
      <c r="D124" s="2">
        <f t="shared" ref="D124:G124" si="18">SUM(D117:D123)</f>
        <v>35.602000000000011</v>
      </c>
      <c r="E124" s="2">
        <f t="shared" si="18"/>
        <v>31.899000000000001</v>
      </c>
      <c r="F124" s="2">
        <f t="shared" si="18"/>
        <v>117.70050000000002</v>
      </c>
      <c r="G124" s="2">
        <f t="shared" si="18"/>
        <v>893.78100000000006</v>
      </c>
      <c r="H124" s="4"/>
      <c r="I124" s="38"/>
    </row>
    <row r="125" spans="1:9" x14ac:dyDescent="0.25">
      <c r="A125" s="2" t="s">
        <v>17</v>
      </c>
      <c r="B125" s="66"/>
      <c r="C125" s="30">
        <f>C116+C124</f>
        <v>1460</v>
      </c>
      <c r="D125" s="30">
        <f t="shared" ref="D125:G125" si="19">D116+D124</f>
        <v>60.262000000000015</v>
      </c>
      <c r="E125" s="30">
        <f t="shared" si="19"/>
        <v>51.929000000000002</v>
      </c>
      <c r="F125" s="30">
        <f t="shared" si="19"/>
        <v>210.9205</v>
      </c>
      <c r="G125" s="30">
        <f t="shared" si="19"/>
        <v>1543.7910000000002</v>
      </c>
      <c r="H125" s="4"/>
      <c r="I125" s="38"/>
    </row>
    <row r="126" spans="1:9" x14ac:dyDescent="0.25">
      <c r="A126" s="91" t="s">
        <v>22</v>
      </c>
      <c r="B126" s="92"/>
      <c r="C126" s="92"/>
      <c r="D126" s="92"/>
      <c r="E126" s="92"/>
      <c r="F126" s="92"/>
      <c r="G126" s="92"/>
      <c r="H126" s="92"/>
      <c r="I126" s="93"/>
    </row>
    <row r="127" spans="1:9" x14ac:dyDescent="0.25">
      <c r="A127" s="114"/>
      <c r="B127" s="115"/>
      <c r="C127" s="115"/>
      <c r="D127" s="115"/>
      <c r="E127" s="115"/>
      <c r="F127" s="115"/>
      <c r="G127" s="115"/>
      <c r="H127" s="115"/>
      <c r="I127" s="116"/>
    </row>
    <row r="128" spans="1:9" ht="25.5" x14ac:dyDescent="0.25">
      <c r="A128" s="44" t="s">
        <v>9</v>
      </c>
      <c r="B128" s="45" t="s">
        <v>40</v>
      </c>
      <c r="C128" s="46">
        <v>230</v>
      </c>
      <c r="D128" s="47">
        <v>1.06</v>
      </c>
      <c r="E128" s="47">
        <v>7.99</v>
      </c>
      <c r="F128" s="47">
        <v>49.86</v>
      </c>
      <c r="G128" s="47">
        <v>299.57</v>
      </c>
      <c r="H128" s="48">
        <v>202</v>
      </c>
      <c r="I128" s="38" t="s">
        <v>66</v>
      </c>
    </row>
    <row r="129" spans="1:9" ht="25.5" x14ac:dyDescent="0.25">
      <c r="A129" s="2"/>
      <c r="B129" s="7" t="s">
        <v>31</v>
      </c>
      <c r="C129" s="9">
        <v>30</v>
      </c>
      <c r="D129" s="8">
        <v>7</v>
      </c>
      <c r="E129" s="8">
        <v>8.9</v>
      </c>
      <c r="F129" s="8">
        <v>0</v>
      </c>
      <c r="G129" s="8">
        <v>107.5</v>
      </c>
      <c r="H129" s="4">
        <v>16</v>
      </c>
      <c r="I129" s="38" t="s">
        <v>66</v>
      </c>
    </row>
    <row r="130" spans="1:9" x14ac:dyDescent="0.25">
      <c r="A130" s="2"/>
      <c r="B130" s="7" t="s">
        <v>30</v>
      </c>
      <c r="C130" s="9">
        <v>10</v>
      </c>
      <c r="D130" s="8">
        <v>0.1</v>
      </c>
      <c r="E130" s="8">
        <v>8.3000000000000007</v>
      </c>
      <c r="F130" s="8">
        <v>0.1</v>
      </c>
      <c r="G130" s="8">
        <v>74.900000000000006</v>
      </c>
      <c r="H130" s="4">
        <v>13</v>
      </c>
      <c r="I130" s="38" t="s">
        <v>68</v>
      </c>
    </row>
    <row r="131" spans="1:9" x14ac:dyDescent="0.25">
      <c r="A131" s="2"/>
      <c r="B131" s="7" t="s">
        <v>29</v>
      </c>
      <c r="C131" s="9">
        <v>20</v>
      </c>
      <c r="D131" s="8">
        <v>1.5</v>
      </c>
      <c r="E131" s="8">
        <v>2</v>
      </c>
      <c r="F131" s="8">
        <v>14.9</v>
      </c>
      <c r="G131" s="8">
        <v>83.4</v>
      </c>
      <c r="H131" s="4"/>
      <c r="I131" s="38" t="s">
        <v>67</v>
      </c>
    </row>
    <row r="132" spans="1:9" ht="25.5" x14ac:dyDescent="0.25">
      <c r="A132" s="2"/>
      <c r="B132" s="7" t="s">
        <v>36</v>
      </c>
      <c r="C132" s="9">
        <v>200</v>
      </c>
      <c r="D132" s="8">
        <v>0</v>
      </c>
      <c r="E132" s="8">
        <v>0</v>
      </c>
      <c r="F132" s="8">
        <v>6</v>
      </c>
      <c r="G132" s="8">
        <v>24</v>
      </c>
      <c r="H132" s="4">
        <v>420</v>
      </c>
      <c r="I132" s="38" t="s">
        <v>66</v>
      </c>
    </row>
    <row r="133" spans="1:9" ht="25.5" x14ac:dyDescent="0.25">
      <c r="A133" s="2"/>
      <c r="B133" s="7" t="s">
        <v>50</v>
      </c>
      <c r="C133" s="9">
        <v>60</v>
      </c>
      <c r="D133" s="8">
        <v>4.5</v>
      </c>
      <c r="E133" s="8">
        <v>1.7</v>
      </c>
      <c r="F133" s="8">
        <v>30.8</v>
      </c>
      <c r="G133" s="8">
        <v>157</v>
      </c>
      <c r="H133" s="4">
        <v>18</v>
      </c>
      <c r="I133" s="38" t="s">
        <v>66</v>
      </c>
    </row>
    <row r="134" spans="1:9" x14ac:dyDescent="0.25">
      <c r="A134" s="2" t="s">
        <v>10</v>
      </c>
      <c r="B134" s="66"/>
      <c r="C134" s="2">
        <f>SUM(C128:C133)</f>
        <v>550</v>
      </c>
      <c r="D134" s="2">
        <f t="shared" ref="D134:G134" si="20">SUM(D128:D133)</f>
        <v>14.16</v>
      </c>
      <c r="E134" s="2">
        <f t="shared" si="20"/>
        <v>28.89</v>
      </c>
      <c r="F134" s="2">
        <f t="shared" si="20"/>
        <v>101.66</v>
      </c>
      <c r="G134" s="2">
        <f t="shared" si="20"/>
        <v>746.37</v>
      </c>
      <c r="H134" s="4"/>
      <c r="I134" s="38"/>
    </row>
    <row r="135" spans="1:9" ht="26.25" x14ac:dyDescent="0.25">
      <c r="A135" s="23" t="s">
        <v>11</v>
      </c>
      <c r="B135" s="85" t="s">
        <v>127</v>
      </c>
      <c r="C135" s="72">
        <v>100</v>
      </c>
      <c r="D135" s="73">
        <v>1.2</v>
      </c>
      <c r="E135" s="73">
        <v>4.7</v>
      </c>
      <c r="F135" s="73">
        <v>7.7</v>
      </c>
      <c r="G135" s="73">
        <v>77.900000000000006</v>
      </c>
      <c r="H135" s="72" t="s">
        <v>143</v>
      </c>
      <c r="I135" s="80" t="s">
        <v>66</v>
      </c>
    </row>
    <row r="136" spans="1:9" ht="26.25" x14ac:dyDescent="0.25">
      <c r="A136" s="2"/>
      <c r="B136" s="63" t="s">
        <v>159</v>
      </c>
      <c r="C136" s="72">
        <v>250</v>
      </c>
      <c r="D136" s="73">
        <v>3.94</v>
      </c>
      <c r="E136" s="73">
        <v>10.4</v>
      </c>
      <c r="F136" s="73">
        <v>17.64</v>
      </c>
      <c r="G136" s="73">
        <v>179.89</v>
      </c>
      <c r="H136" s="13">
        <v>119</v>
      </c>
      <c r="I136" s="80" t="s">
        <v>66</v>
      </c>
    </row>
    <row r="137" spans="1:9" ht="26.25" x14ac:dyDescent="0.25">
      <c r="A137" s="2"/>
      <c r="B137" s="85" t="s">
        <v>160</v>
      </c>
      <c r="C137" s="72">
        <v>100</v>
      </c>
      <c r="D137" s="73">
        <v>12.21</v>
      </c>
      <c r="E137" s="73">
        <v>10.08</v>
      </c>
      <c r="F137" s="73">
        <v>3.14</v>
      </c>
      <c r="G137" s="73">
        <v>152.09</v>
      </c>
      <c r="H137" s="72">
        <v>311</v>
      </c>
      <c r="I137" s="80" t="s">
        <v>66</v>
      </c>
    </row>
    <row r="138" spans="1:9" ht="26.25" x14ac:dyDescent="0.25">
      <c r="A138" s="2"/>
      <c r="B138" s="85" t="s">
        <v>150</v>
      </c>
      <c r="C138" s="72">
        <v>180</v>
      </c>
      <c r="D138" s="73">
        <v>6.9732000000000003</v>
      </c>
      <c r="E138" s="73">
        <v>5.274</v>
      </c>
      <c r="F138" s="73">
        <v>44.458200000000005</v>
      </c>
      <c r="G138" s="73">
        <v>253.19159999999999</v>
      </c>
      <c r="H138" s="72">
        <v>340</v>
      </c>
      <c r="I138" s="80" t="s">
        <v>66</v>
      </c>
    </row>
    <row r="139" spans="1:9" ht="26.25" x14ac:dyDescent="0.25">
      <c r="A139" s="2"/>
      <c r="B139" s="85" t="s">
        <v>151</v>
      </c>
      <c r="C139" s="72">
        <v>200</v>
      </c>
      <c r="D139" s="73">
        <v>0.64</v>
      </c>
      <c r="E139" s="73">
        <v>4.8000000000000001E-2</v>
      </c>
      <c r="F139" s="73">
        <v>29.1</v>
      </c>
      <c r="G139" s="73">
        <v>119.39200000000001</v>
      </c>
      <c r="H139" s="72">
        <v>455</v>
      </c>
      <c r="I139" s="80" t="s">
        <v>66</v>
      </c>
    </row>
    <row r="140" spans="1:9" ht="26.25" x14ac:dyDescent="0.25">
      <c r="A140" s="2"/>
      <c r="B140" s="85" t="s">
        <v>32</v>
      </c>
      <c r="C140" s="72">
        <v>20</v>
      </c>
      <c r="D140" s="73">
        <v>1.5</v>
      </c>
      <c r="E140" s="73">
        <v>0.57999999999999996</v>
      </c>
      <c r="F140" s="73">
        <v>10.28</v>
      </c>
      <c r="G140" s="73">
        <v>52.34</v>
      </c>
      <c r="H140" s="72">
        <v>18</v>
      </c>
      <c r="I140" s="80" t="s">
        <v>66</v>
      </c>
    </row>
    <row r="141" spans="1:9" ht="26.25" x14ac:dyDescent="0.25">
      <c r="A141" s="2"/>
      <c r="B141" s="84" t="s">
        <v>126</v>
      </c>
      <c r="C141" s="72">
        <v>40</v>
      </c>
      <c r="D141" s="73">
        <v>2.2400000000000002</v>
      </c>
      <c r="E141" s="73">
        <v>0.44</v>
      </c>
      <c r="F141" s="73">
        <v>19.760000000000002</v>
      </c>
      <c r="G141" s="73">
        <v>91.96</v>
      </c>
      <c r="H141" s="72">
        <v>19</v>
      </c>
      <c r="I141" s="80" t="s">
        <v>66</v>
      </c>
    </row>
    <row r="142" spans="1:9" x14ac:dyDescent="0.25">
      <c r="A142" s="2" t="s">
        <v>13</v>
      </c>
      <c r="B142" s="66"/>
      <c r="C142" s="2">
        <f>SUM(C135:C141)</f>
        <v>890</v>
      </c>
      <c r="D142" s="2">
        <f t="shared" ref="D142:G142" si="21">SUM(D135:D141)</f>
        <v>28.703200000000002</v>
      </c>
      <c r="E142" s="2">
        <f t="shared" si="21"/>
        <v>31.521999999999998</v>
      </c>
      <c r="F142" s="2">
        <f t="shared" si="21"/>
        <v>132.07820000000001</v>
      </c>
      <c r="G142" s="2">
        <f t="shared" si="21"/>
        <v>926.76360000000011</v>
      </c>
      <c r="H142" s="4"/>
      <c r="I142" s="38"/>
    </row>
    <row r="143" spans="1:9" x14ac:dyDescent="0.25">
      <c r="A143" s="2" t="s">
        <v>17</v>
      </c>
      <c r="B143" s="66"/>
      <c r="C143" s="30">
        <f>C134+C142</f>
        <v>1440</v>
      </c>
      <c r="D143" s="16">
        <f t="shared" ref="D143:G143" si="22">D134+D142</f>
        <v>42.863200000000006</v>
      </c>
      <c r="E143" s="16">
        <f t="shared" si="22"/>
        <v>60.411999999999999</v>
      </c>
      <c r="F143" s="16">
        <f t="shared" si="22"/>
        <v>233.73820000000001</v>
      </c>
      <c r="G143" s="16">
        <f t="shared" si="22"/>
        <v>1673.1336000000001</v>
      </c>
      <c r="H143" s="4"/>
      <c r="I143" s="38"/>
    </row>
    <row r="144" spans="1:9" x14ac:dyDescent="0.25">
      <c r="A144" s="91" t="s">
        <v>23</v>
      </c>
      <c r="B144" s="92"/>
      <c r="C144" s="92"/>
      <c r="D144" s="92"/>
      <c r="E144" s="92"/>
      <c r="F144" s="92"/>
      <c r="G144" s="92"/>
      <c r="H144" s="92"/>
      <c r="I144" s="93"/>
    </row>
    <row r="145" spans="1:9" x14ac:dyDescent="0.25">
      <c r="A145" s="114"/>
      <c r="B145" s="115"/>
      <c r="C145" s="115"/>
      <c r="D145" s="115"/>
      <c r="E145" s="115"/>
      <c r="F145" s="115"/>
      <c r="G145" s="115"/>
      <c r="H145" s="115"/>
      <c r="I145" s="116"/>
    </row>
    <row r="146" spans="1:9" ht="25.5" x14ac:dyDescent="0.25">
      <c r="A146" s="44" t="s">
        <v>9</v>
      </c>
      <c r="B146" s="45" t="s">
        <v>27</v>
      </c>
      <c r="C146" s="46">
        <v>230</v>
      </c>
      <c r="D146" s="47">
        <v>6.61</v>
      </c>
      <c r="E146" s="47">
        <v>5.83</v>
      </c>
      <c r="F146" s="47">
        <v>31.66</v>
      </c>
      <c r="G146" s="47">
        <v>205.58</v>
      </c>
      <c r="H146" s="48">
        <v>199</v>
      </c>
      <c r="I146" s="38" t="s">
        <v>66</v>
      </c>
    </row>
    <row r="147" spans="1:9" x14ac:dyDescent="0.25">
      <c r="A147" s="2"/>
      <c r="B147" s="7" t="s">
        <v>29</v>
      </c>
      <c r="C147" s="29">
        <v>50</v>
      </c>
      <c r="D147" s="14">
        <v>3.75</v>
      </c>
      <c r="E147" s="14">
        <v>5.9</v>
      </c>
      <c r="F147" s="14">
        <v>38.450000000000003</v>
      </c>
      <c r="G147" s="14">
        <v>208.55</v>
      </c>
      <c r="H147" s="4" t="s">
        <v>12</v>
      </c>
      <c r="I147" s="38" t="s">
        <v>71</v>
      </c>
    </row>
    <row r="148" spans="1:9" ht="25.5" x14ac:dyDescent="0.25">
      <c r="A148" s="2"/>
      <c r="B148" s="7" t="s">
        <v>31</v>
      </c>
      <c r="C148" s="9">
        <v>10</v>
      </c>
      <c r="D148" s="8">
        <v>2.2999999999999998</v>
      </c>
      <c r="E148" s="8">
        <v>3</v>
      </c>
      <c r="F148" s="8">
        <v>0</v>
      </c>
      <c r="G148" s="8">
        <v>35.799999999999997</v>
      </c>
      <c r="H148" s="4">
        <v>16</v>
      </c>
      <c r="I148" s="38" t="s">
        <v>66</v>
      </c>
    </row>
    <row r="149" spans="1:9" ht="25.5" x14ac:dyDescent="0.25">
      <c r="A149" s="2"/>
      <c r="B149" s="7" t="s">
        <v>118</v>
      </c>
      <c r="C149" s="9">
        <v>200</v>
      </c>
      <c r="D149" s="14">
        <v>0</v>
      </c>
      <c r="E149" s="14">
        <v>0</v>
      </c>
      <c r="F149" s="14">
        <v>5.99</v>
      </c>
      <c r="G149" s="14">
        <v>23.98</v>
      </c>
      <c r="H149" s="4">
        <v>377</v>
      </c>
      <c r="I149" s="38" t="s">
        <v>80</v>
      </c>
    </row>
    <row r="150" spans="1:9" ht="25.5" x14ac:dyDescent="0.25">
      <c r="A150" s="2"/>
      <c r="B150" s="7" t="s">
        <v>32</v>
      </c>
      <c r="C150" s="9">
        <v>60</v>
      </c>
      <c r="D150" s="8">
        <v>4.5</v>
      </c>
      <c r="E150" s="8">
        <v>1.7</v>
      </c>
      <c r="F150" s="8">
        <v>30.8</v>
      </c>
      <c r="G150" s="8">
        <v>157</v>
      </c>
      <c r="H150" s="4">
        <v>18</v>
      </c>
      <c r="I150" s="38" t="s">
        <v>66</v>
      </c>
    </row>
    <row r="151" spans="1:9" x14ac:dyDescent="0.25">
      <c r="A151" s="2" t="s">
        <v>10</v>
      </c>
      <c r="B151" s="66"/>
      <c r="C151" s="2">
        <f>SUM(C146:C150)</f>
        <v>550</v>
      </c>
      <c r="D151" s="2">
        <f t="shared" ref="D151:G151" si="23">SUM(D146:D150)</f>
        <v>17.16</v>
      </c>
      <c r="E151" s="2">
        <f t="shared" si="23"/>
        <v>16.43</v>
      </c>
      <c r="F151" s="2">
        <f t="shared" si="23"/>
        <v>106.89999999999999</v>
      </c>
      <c r="G151" s="2">
        <f t="shared" si="23"/>
        <v>630.91000000000008</v>
      </c>
      <c r="H151" s="4"/>
      <c r="I151" s="38"/>
    </row>
    <row r="152" spans="1:9" ht="28.5" x14ac:dyDescent="0.25">
      <c r="A152" s="23" t="s">
        <v>11</v>
      </c>
      <c r="B152" s="86" t="s">
        <v>131</v>
      </c>
      <c r="C152" s="72">
        <v>100</v>
      </c>
      <c r="D152" s="73">
        <v>0</v>
      </c>
      <c r="E152" s="73">
        <v>3.3300000000000005</v>
      </c>
      <c r="F152" s="73">
        <v>1.6650000000000003</v>
      </c>
      <c r="G152" s="73">
        <v>36.63000000000001</v>
      </c>
      <c r="H152" s="72">
        <v>57</v>
      </c>
      <c r="I152" s="80" t="s">
        <v>66</v>
      </c>
    </row>
    <row r="153" spans="1:9" ht="28.5" x14ac:dyDescent="0.25">
      <c r="A153" s="2"/>
      <c r="B153" s="63" t="s">
        <v>152</v>
      </c>
      <c r="C153" s="72">
        <v>250</v>
      </c>
      <c r="D153" s="73">
        <v>5.3699999999999992</v>
      </c>
      <c r="E153" s="73">
        <v>5.6250000000000009</v>
      </c>
      <c r="F153" s="73">
        <v>19.559999999999999</v>
      </c>
      <c r="G153" s="73">
        <v>150.34500000000003</v>
      </c>
      <c r="H153" s="72">
        <v>132</v>
      </c>
      <c r="I153" s="80" t="s">
        <v>66</v>
      </c>
    </row>
    <row r="154" spans="1:9" ht="34.5" customHeight="1" x14ac:dyDescent="0.25">
      <c r="A154" s="2"/>
      <c r="B154" s="15" t="s">
        <v>153</v>
      </c>
      <c r="C154" s="13">
        <v>120</v>
      </c>
      <c r="D154" s="14">
        <v>20.59</v>
      </c>
      <c r="E154" s="14">
        <v>9.8000000000000007</v>
      </c>
      <c r="F154" s="14">
        <v>18.91</v>
      </c>
      <c r="G154" s="14">
        <v>218.17</v>
      </c>
      <c r="H154" s="4">
        <v>256</v>
      </c>
      <c r="I154" s="38" t="s">
        <v>80</v>
      </c>
    </row>
    <row r="155" spans="1:9" ht="26.25" x14ac:dyDescent="0.25">
      <c r="A155" s="2"/>
      <c r="B155" s="85" t="s">
        <v>145</v>
      </c>
      <c r="C155" s="72">
        <v>180</v>
      </c>
      <c r="D155" s="73">
        <v>3.6840000000000002</v>
      </c>
      <c r="E155" s="73">
        <v>5.6772</v>
      </c>
      <c r="F155" s="73">
        <v>29.681400000000004</v>
      </c>
      <c r="G155" s="73">
        <v>184.5564</v>
      </c>
      <c r="H155" s="72">
        <v>348</v>
      </c>
      <c r="I155" s="80" t="s">
        <v>66</v>
      </c>
    </row>
    <row r="156" spans="1:9" ht="26.25" x14ac:dyDescent="0.25">
      <c r="A156" s="2"/>
      <c r="B156" s="84" t="s">
        <v>129</v>
      </c>
      <c r="C156" s="72">
        <v>200</v>
      </c>
      <c r="D156" s="73">
        <v>0.64</v>
      </c>
      <c r="E156" s="73">
        <v>4.8000000000000001E-2</v>
      </c>
      <c r="F156" s="73">
        <v>29.1</v>
      </c>
      <c r="G156" s="73">
        <v>119.39200000000001</v>
      </c>
      <c r="H156" s="72">
        <v>455</v>
      </c>
      <c r="I156" s="80" t="s">
        <v>66</v>
      </c>
    </row>
    <row r="157" spans="1:9" ht="26.25" x14ac:dyDescent="0.25">
      <c r="A157" s="2"/>
      <c r="B157" s="85" t="s">
        <v>32</v>
      </c>
      <c r="C157" s="72">
        <v>20</v>
      </c>
      <c r="D157" s="73">
        <v>1.5</v>
      </c>
      <c r="E157" s="73">
        <v>0.57999999999999996</v>
      </c>
      <c r="F157" s="73">
        <v>10.28</v>
      </c>
      <c r="G157" s="73">
        <v>52.34</v>
      </c>
      <c r="H157" s="72">
        <v>18</v>
      </c>
      <c r="I157" s="80" t="s">
        <v>66</v>
      </c>
    </row>
    <row r="158" spans="1:9" ht="26.25" x14ac:dyDescent="0.25">
      <c r="A158" s="2"/>
      <c r="B158" s="84" t="s">
        <v>126</v>
      </c>
      <c r="C158" s="72">
        <v>40</v>
      </c>
      <c r="D158" s="73">
        <v>2.2400000000000002</v>
      </c>
      <c r="E158" s="73">
        <v>0.44</v>
      </c>
      <c r="F158" s="73">
        <v>19.760000000000002</v>
      </c>
      <c r="G158" s="73">
        <v>91.96</v>
      </c>
      <c r="H158" s="72">
        <v>19</v>
      </c>
      <c r="I158" s="80" t="s">
        <v>66</v>
      </c>
    </row>
    <row r="159" spans="1:9" x14ac:dyDescent="0.25">
      <c r="A159" s="2" t="s">
        <v>13</v>
      </c>
      <c r="B159" s="66"/>
      <c r="C159" s="2">
        <f>SUM(C152:C158)</f>
        <v>910</v>
      </c>
      <c r="D159" s="2">
        <f t="shared" ref="D159:G159" si="24">SUM(D152:D158)</f>
        <v>34.024000000000001</v>
      </c>
      <c r="E159" s="2">
        <f t="shared" si="24"/>
        <v>25.5002</v>
      </c>
      <c r="F159" s="2">
        <f t="shared" si="24"/>
        <v>128.9564</v>
      </c>
      <c r="G159" s="2">
        <f t="shared" si="24"/>
        <v>853.39340000000004</v>
      </c>
      <c r="H159" s="4"/>
      <c r="I159" s="38"/>
    </row>
    <row r="160" spans="1:9" x14ac:dyDescent="0.25">
      <c r="A160" s="2" t="s">
        <v>17</v>
      </c>
      <c r="B160" s="66"/>
      <c r="C160" s="2">
        <f>C151+C159</f>
        <v>1460</v>
      </c>
      <c r="D160" s="2">
        <f t="shared" ref="D160:G160" si="25">D151+D159</f>
        <v>51.183999999999997</v>
      </c>
      <c r="E160" s="2">
        <f t="shared" si="25"/>
        <v>41.930199999999999</v>
      </c>
      <c r="F160" s="2">
        <f t="shared" si="25"/>
        <v>235.85640000000001</v>
      </c>
      <c r="G160" s="2">
        <f t="shared" si="25"/>
        <v>1484.3034000000002</v>
      </c>
      <c r="H160" s="4"/>
      <c r="I160" s="38"/>
    </row>
    <row r="161" spans="1:9" x14ac:dyDescent="0.25">
      <c r="A161" s="91" t="s">
        <v>25</v>
      </c>
      <c r="B161" s="92"/>
      <c r="C161" s="92"/>
      <c r="D161" s="92"/>
      <c r="E161" s="92"/>
      <c r="F161" s="92"/>
      <c r="G161" s="92"/>
      <c r="H161" s="92"/>
      <c r="I161" s="93"/>
    </row>
    <row r="162" spans="1:9" x14ac:dyDescent="0.25">
      <c r="A162" s="114"/>
      <c r="B162" s="115"/>
      <c r="C162" s="115"/>
      <c r="D162" s="115"/>
      <c r="E162" s="115"/>
      <c r="F162" s="115"/>
      <c r="G162" s="115"/>
      <c r="H162" s="115"/>
      <c r="I162" s="116"/>
    </row>
    <row r="163" spans="1:9" ht="25.5" x14ac:dyDescent="0.25">
      <c r="A163" s="44" t="s">
        <v>9</v>
      </c>
      <c r="B163" s="45" t="s">
        <v>54</v>
      </c>
      <c r="C163" s="46">
        <v>200</v>
      </c>
      <c r="D163" s="47">
        <v>20.88</v>
      </c>
      <c r="E163" s="47">
        <v>22.47</v>
      </c>
      <c r="F163" s="47">
        <v>3.9</v>
      </c>
      <c r="G163" s="47">
        <v>301.37</v>
      </c>
      <c r="H163" s="48">
        <v>232</v>
      </c>
      <c r="I163" s="38" t="s">
        <v>66</v>
      </c>
    </row>
    <row r="164" spans="1:9" ht="25.5" x14ac:dyDescent="0.25">
      <c r="A164" s="53"/>
      <c r="B164" s="7" t="s">
        <v>84</v>
      </c>
      <c r="C164" s="9">
        <v>50</v>
      </c>
      <c r="D164" s="8">
        <v>1.55</v>
      </c>
      <c r="E164" s="8">
        <v>0.1</v>
      </c>
      <c r="F164" s="8">
        <v>3.25</v>
      </c>
      <c r="G164" s="8">
        <v>20.100000000000001</v>
      </c>
      <c r="H164" s="4">
        <v>22</v>
      </c>
      <c r="I164" s="38" t="s">
        <v>66</v>
      </c>
    </row>
    <row r="165" spans="1:9" ht="25.5" x14ac:dyDescent="0.25">
      <c r="A165" s="2"/>
      <c r="B165" s="7" t="s">
        <v>42</v>
      </c>
      <c r="C165" s="9">
        <v>50</v>
      </c>
      <c r="D165" s="8">
        <v>4.4000000000000004</v>
      </c>
      <c r="E165" s="8">
        <v>3.8</v>
      </c>
      <c r="F165" s="8">
        <v>26.5</v>
      </c>
      <c r="G165" s="8">
        <v>157.69999999999999</v>
      </c>
      <c r="H165" s="4">
        <v>551</v>
      </c>
      <c r="I165" s="38" t="s">
        <v>66</v>
      </c>
    </row>
    <row r="166" spans="1:9" ht="25.5" x14ac:dyDescent="0.25">
      <c r="A166" s="2"/>
      <c r="B166" s="7" t="s">
        <v>36</v>
      </c>
      <c r="C166" s="9">
        <v>200</v>
      </c>
      <c r="D166" s="8">
        <v>0</v>
      </c>
      <c r="E166" s="8">
        <v>0</v>
      </c>
      <c r="F166" s="8">
        <v>6</v>
      </c>
      <c r="G166" s="8">
        <v>24</v>
      </c>
      <c r="H166" s="4">
        <v>420</v>
      </c>
      <c r="I166" s="38" t="s">
        <v>66</v>
      </c>
    </row>
    <row r="167" spans="1:9" ht="25.5" x14ac:dyDescent="0.25">
      <c r="A167" s="2"/>
      <c r="B167" s="7" t="s">
        <v>32</v>
      </c>
      <c r="C167" s="9">
        <v>60</v>
      </c>
      <c r="D167" s="8">
        <v>4.5</v>
      </c>
      <c r="E167" s="8">
        <v>1.7</v>
      </c>
      <c r="F167" s="8">
        <v>30.8</v>
      </c>
      <c r="G167" s="8">
        <v>157</v>
      </c>
      <c r="H167" s="4">
        <v>18</v>
      </c>
      <c r="I167" s="38" t="s">
        <v>66</v>
      </c>
    </row>
    <row r="168" spans="1:9" x14ac:dyDescent="0.25">
      <c r="A168" s="2" t="s">
        <v>10</v>
      </c>
      <c r="B168" s="66"/>
      <c r="C168" s="2">
        <f>SUM(C163:C167)</f>
        <v>560</v>
      </c>
      <c r="D168" s="2">
        <f t="shared" ref="D168:G168" si="26">SUM(D163:D167)</f>
        <v>31.33</v>
      </c>
      <c r="E168" s="2">
        <f t="shared" si="26"/>
        <v>28.07</v>
      </c>
      <c r="F168" s="2">
        <f t="shared" si="26"/>
        <v>70.45</v>
      </c>
      <c r="G168" s="2">
        <f t="shared" si="26"/>
        <v>660.17000000000007</v>
      </c>
      <c r="H168" s="4"/>
      <c r="I168" s="38"/>
    </row>
    <row r="169" spans="1:9" ht="26.25" x14ac:dyDescent="0.25">
      <c r="A169" s="23" t="s">
        <v>11</v>
      </c>
      <c r="B169" s="85" t="s">
        <v>127</v>
      </c>
      <c r="C169" s="72">
        <v>100</v>
      </c>
      <c r="D169" s="73">
        <v>1.2</v>
      </c>
      <c r="E169" s="73">
        <v>4.7</v>
      </c>
      <c r="F169" s="73">
        <v>7.7</v>
      </c>
      <c r="G169" s="73">
        <v>77.900000000000006</v>
      </c>
      <c r="H169" s="72">
        <v>25</v>
      </c>
      <c r="I169" s="80" t="s">
        <v>66</v>
      </c>
    </row>
    <row r="170" spans="1:9" ht="26.25" x14ac:dyDescent="0.25">
      <c r="A170" s="2"/>
      <c r="B170" s="85" t="s">
        <v>128</v>
      </c>
      <c r="C170" s="72">
        <v>250</v>
      </c>
      <c r="D170" s="73">
        <v>2.5099999999999998</v>
      </c>
      <c r="E170" s="73">
        <v>4.415</v>
      </c>
      <c r="F170" s="73">
        <v>15.65</v>
      </c>
      <c r="G170" s="73">
        <v>112.375</v>
      </c>
      <c r="H170" s="72">
        <v>156</v>
      </c>
      <c r="I170" s="80" t="s">
        <v>66</v>
      </c>
    </row>
    <row r="171" spans="1:9" ht="26.25" x14ac:dyDescent="0.25">
      <c r="A171" s="2"/>
      <c r="B171" s="85" t="s">
        <v>147</v>
      </c>
      <c r="C171" s="72">
        <v>280</v>
      </c>
      <c r="D171" s="73">
        <v>22.49625</v>
      </c>
      <c r="E171" s="73">
        <v>28.113283333333339</v>
      </c>
      <c r="F171" s="73">
        <v>54.740816666666667</v>
      </c>
      <c r="G171" s="73">
        <v>561.96781666666675</v>
      </c>
      <c r="H171" s="72">
        <v>331</v>
      </c>
      <c r="I171" s="80" t="s">
        <v>66</v>
      </c>
    </row>
    <row r="172" spans="1:9" ht="26.25" x14ac:dyDescent="0.25">
      <c r="A172" s="2"/>
      <c r="B172" s="85" t="s">
        <v>125</v>
      </c>
      <c r="C172" s="72">
        <v>200</v>
      </c>
      <c r="D172" s="73">
        <v>0.12</v>
      </c>
      <c r="E172" s="73">
        <v>0.12</v>
      </c>
      <c r="F172" s="73">
        <v>22.92</v>
      </c>
      <c r="G172" s="73">
        <v>93.24</v>
      </c>
      <c r="H172" s="72">
        <v>451</v>
      </c>
      <c r="I172" s="80" t="s">
        <v>66</v>
      </c>
    </row>
    <row r="173" spans="1:9" ht="26.25" x14ac:dyDescent="0.25">
      <c r="A173" s="2"/>
      <c r="B173" s="85" t="s">
        <v>32</v>
      </c>
      <c r="C173" s="72">
        <v>20</v>
      </c>
      <c r="D173" s="73">
        <v>1.5</v>
      </c>
      <c r="E173" s="73">
        <v>0.57999999999999996</v>
      </c>
      <c r="F173" s="73">
        <v>10.28</v>
      </c>
      <c r="G173" s="73">
        <v>52.34</v>
      </c>
      <c r="H173" s="72">
        <v>18</v>
      </c>
      <c r="I173" s="80" t="s">
        <v>66</v>
      </c>
    </row>
    <row r="174" spans="1:9" ht="26.25" x14ac:dyDescent="0.25">
      <c r="A174" s="2"/>
      <c r="B174" s="84" t="s">
        <v>126</v>
      </c>
      <c r="C174" s="72">
        <v>40</v>
      </c>
      <c r="D174" s="73">
        <v>2.2400000000000002</v>
      </c>
      <c r="E174" s="73">
        <v>0.44</v>
      </c>
      <c r="F174" s="73">
        <v>19.760000000000002</v>
      </c>
      <c r="G174" s="73">
        <v>91.96</v>
      </c>
      <c r="H174" s="72">
        <v>19</v>
      </c>
      <c r="I174" s="80" t="s">
        <v>66</v>
      </c>
    </row>
    <row r="175" spans="1:9" x14ac:dyDescent="0.25">
      <c r="A175" s="2" t="s">
        <v>13</v>
      </c>
      <c r="B175" s="66"/>
      <c r="C175" s="2">
        <f>SUM(C169:C174)</f>
        <v>890</v>
      </c>
      <c r="D175" s="2">
        <f t="shared" ref="D175:G175" si="27">SUM(D169:D174)</f>
        <v>30.066250000000004</v>
      </c>
      <c r="E175" s="2">
        <f t="shared" si="27"/>
        <v>38.368283333333331</v>
      </c>
      <c r="F175" s="2">
        <f t="shared" si="27"/>
        <v>131.05081666666666</v>
      </c>
      <c r="G175" s="2">
        <f t="shared" si="27"/>
        <v>989.7828166666668</v>
      </c>
      <c r="H175" s="4"/>
      <c r="I175" s="38"/>
    </row>
    <row r="176" spans="1:9" x14ac:dyDescent="0.25">
      <c r="A176" s="2" t="s">
        <v>17</v>
      </c>
      <c r="B176" s="66"/>
      <c r="C176" s="2">
        <f>C168+C175</f>
        <v>1450</v>
      </c>
      <c r="D176" s="2">
        <f t="shared" ref="D176:G176" si="28">D168+D175</f>
        <v>61.396250000000002</v>
      </c>
      <c r="E176" s="2">
        <f t="shared" si="28"/>
        <v>66.438283333333331</v>
      </c>
      <c r="F176" s="2">
        <f t="shared" si="28"/>
        <v>201.50081666666665</v>
      </c>
      <c r="G176" s="2">
        <f t="shared" si="28"/>
        <v>1649.9528166666669</v>
      </c>
      <c r="H176" s="4"/>
      <c r="I176" s="38"/>
    </row>
    <row r="177" spans="1:9" x14ac:dyDescent="0.25">
      <c r="A177" s="91" t="s">
        <v>26</v>
      </c>
      <c r="B177" s="92"/>
      <c r="C177" s="92"/>
      <c r="D177" s="92"/>
      <c r="E177" s="92"/>
      <c r="F177" s="92"/>
      <c r="G177" s="92"/>
      <c r="H177" s="92"/>
      <c r="I177" s="93"/>
    </row>
    <row r="178" spans="1:9" x14ac:dyDescent="0.25">
      <c r="A178" s="114"/>
      <c r="B178" s="115"/>
      <c r="C178" s="115"/>
      <c r="D178" s="115"/>
      <c r="E178" s="115"/>
      <c r="F178" s="115"/>
      <c r="G178" s="115"/>
      <c r="H178" s="115"/>
      <c r="I178" s="116"/>
    </row>
    <row r="179" spans="1:9" ht="25.5" x14ac:dyDescent="0.25">
      <c r="A179" s="44" t="s">
        <v>9</v>
      </c>
      <c r="B179" s="7" t="s">
        <v>116</v>
      </c>
      <c r="C179" s="9">
        <v>230</v>
      </c>
      <c r="D179" s="8">
        <v>7.94</v>
      </c>
      <c r="E179" s="8">
        <v>7.48</v>
      </c>
      <c r="F179" s="8">
        <v>37.950000000000003</v>
      </c>
      <c r="G179" s="8">
        <v>265.64999999999998</v>
      </c>
      <c r="H179" s="4">
        <v>181</v>
      </c>
      <c r="I179" s="38" t="s">
        <v>80</v>
      </c>
    </row>
    <row r="180" spans="1:9" ht="25.5" x14ac:dyDescent="0.25">
      <c r="A180" s="2"/>
      <c r="B180" s="7" t="s">
        <v>31</v>
      </c>
      <c r="C180" s="9">
        <v>10</v>
      </c>
      <c r="D180" s="14">
        <v>2.2999999999999998</v>
      </c>
      <c r="E180" s="14">
        <v>3</v>
      </c>
      <c r="F180" s="14">
        <v>0</v>
      </c>
      <c r="G180" s="14">
        <v>35.799999999999997</v>
      </c>
      <c r="H180" s="4">
        <v>16</v>
      </c>
      <c r="I180" s="38" t="s">
        <v>66</v>
      </c>
    </row>
    <row r="181" spans="1:9" ht="25.5" x14ac:dyDescent="0.25">
      <c r="A181" s="2"/>
      <c r="B181" s="7" t="s">
        <v>37</v>
      </c>
      <c r="C181" s="9">
        <v>100</v>
      </c>
      <c r="D181" s="8">
        <v>0.4</v>
      </c>
      <c r="E181" s="8">
        <v>0.4</v>
      </c>
      <c r="F181" s="8">
        <v>9.8000000000000007</v>
      </c>
      <c r="G181" s="8">
        <v>44.4</v>
      </c>
      <c r="H181" s="4">
        <v>403</v>
      </c>
      <c r="I181" s="38" t="s">
        <v>66</v>
      </c>
    </row>
    <row r="182" spans="1:9" ht="25.5" x14ac:dyDescent="0.25">
      <c r="A182" s="2"/>
      <c r="B182" s="7" t="s">
        <v>56</v>
      </c>
      <c r="C182" s="9">
        <v>200</v>
      </c>
      <c r="D182" s="8">
        <v>4</v>
      </c>
      <c r="E182" s="8">
        <v>3.8</v>
      </c>
      <c r="F182" s="8">
        <v>9.1</v>
      </c>
      <c r="G182" s="8">
        <v>86.5</v>
      </c>
      <c r="H182" s="4">
        <v>415</v>
      </c>
      <c r="I182" s="38" t="s">
        <v>66</v>
      </c>
    </row>
    <row r="183" spans="1:9" ht="25.5" x14ac:dyDescent="0.25">
      <c r="A183" s="2"/>
      <c r="B183" s="7" t="s">
        <v>32</v>
      </c>
      <c r="C183" s="9">
        <v>60</v>
      </c>
      <c r="D183" s="8">
        <v>4.5</v>
      </c>
      <c r="E183" s="8">
        <v>1.7</v>
      </c>
      <c r="F183" s="8">
        <v>30.8</v>
      </c>
      <c r="G183" s="8">
        <v>157</v>
      </c>
      <c r="H183" s="4">
        <v>18</v>
      </c>
      <c r="I183" s="38" t="s">
        <v>66</v>
      </c>
    </row>
    <row r="184" spans="1:9" x14ac:dyDescent="0.25">
      <c r="A184" s="2" t="s">
        <v>10</v>
      </c>
      <c r="B184" s="66"/>
      <c r="C184" s="2">
        <f>SUM(C179:C183)</f>
        <v>600</v>
      </c>
      <c r="D184" s="2">
        <f t="shared" ref="D184:G184" si="29">SUM(D179:D183)</f>
        <v>19.14</v>
      </c>
      <c r="E184" s="2">
        <f t="shared" si="29"/>
        <v>16.38</v>
      </c>
      <c r="F184" s="2">
        <f t="shared" si="29"/>
        <v>87.65</v>
      </c>
      <c r="G184" s="2">
        <f t="shared" si="29"/>
        <v>589.34999999999991</v>
      </c>
      <c r="H184" s="4"/>
      <c r="I184" s="38"/>
    </row>
    <row r="185" spans="1:9" ht="28.5" x14ac:dyDescent="0.25">
      <c r="A185" s="23" t="s">
        <v>11</v>
      </c>
      <c r="B185" s="63" t="s">
        <v>130</v>
      </c>
      <c r="C185" s="72">
        <v>100</v>
      </c>
      <c r="D185" s="73">
        <v>0.51659999999999995</v>
      </c>
      <c r="E185" s="73">
        <v>3.6308400000000005</v>
      </c>
      <c r="F185" s="73">
        <v>3.0307200000000001</v>
      </c>
      <c r="G185" s="73">
        <v>46.86684000000001</v>
      </c>
      <c r="H185" s="72">
        <v>82</v>
      </c>
      <c r="I185" s="80" t="s">
        <v>66</v>
      </c>
    </row>
    <row r="186" spans="1:9" ht="26.25" x14ac:dyDescent="0.25">
      <c r="A186" s="2"/>
      <c r="B186" s="63" t="s">
        <v>161</v>
      </c>
      <c r="C186" s="72">
        <v>250</v>
      </c>
      <c r="D186" s="73">
        <v>2.0099999999999998</v>
      </c>
      <c r="E186" s="73">
        <v>3.8</v>
      </c>
      <c r="F186" s="73">
        <v>8.42</v>
      </c>
      <c r="G186" s="73">
        <v>75.87</v>
      </c>
      <c r="H186" s="72">
        <v>157</v>
      </c>
      <c r="I186" s="80" t="s">
        <v>66</v>
      </c>
    </row>
    <row r="187" spans="1:9" ht="26.25" x14ac:dyDescent="0.25">
      <c r="A187" s="2"/>
      <c r="B187" s="85" t="s">
        <v>112</v>
      </c>
      <c r="C187" s="72">
        <v>280</v>
      </c>
      <c r="D187" s="73">
        <v>26.700799999999994</v>
      </c>
      <c r="E187" s="73">
        <v>42.685999999999993</v>
      </c>
      <c r="F187" s="73">
        <v>57.008000000000003</v>
      </c>
      <c r="G187" s="73">
        <v>719.00919999999996</v>
      </c>
      <c r="H187" s="72">
        <v>504</v>
      </c>
      <c r="I187" s="80" t="s">
        <v>66</v>
      </c>
    </row>
    <row r="188" spans="1:9" ht="26.25" x14ac:dyDescent="0.25">
      <c r="A188" s="2"/>
      <c r="B188" s="88" t="s">
        <v>162</v>
      </c>
      <c r="C188" s="75">
        <v>200</v>
      </c>
      <c r="D188" s="73">
        <v>0.01</v>
      </c>
      <c r="E188" s="73">
        <v>0.04</v>
      </c>
      <c r="F188" s="73">
        <v>12.83</v>
      </c>
      <c r="G188" s="73">
        <v>51.75</v>
      </c>
      <c r="H188" s="72">
        <v>456</v>
      </c>
      <c r="I188" s="74" t="s">
        <v>66</v>
      </c>
    </row>
    <row r="189" spans="1:9" ht="26.25" x14ac:dyDescent="0.25">
      <c r="A189" s="2"/>
      <c r="B189" s="85" t="s">
        <v>32</v>
      </c>
      <c r="C189" s="72">
        <v>20</v>
      </c>
      <c r="D189" s="73">
        <v>1.5</v>
      </c>
      <c r="E189" s="73">
        <v>0.57999999999999996</v>
      </c>
      <c r="F189" s="73">
        <v>10.28</v>
      </c>
      <c r="G189" s="73">
        <v>52.34</v>
      </c>
      <c r="H189" s="72">
        <v>18</v>
      </c>
      <c r="I189" s="80" t="s">
        <v>66</v>
      </c>
    </row>
    <row r="190" spans="1:9" ht="26.25" x14ac:dyDescent="0.25">
      <c r="A190" s="2"/>
      <c r="B190" s="84" t="s">
        <v>126</v>
      </c>
      <c r="C190" s="72">
        <v>40</v>
      </c>
      <c r="D190" s="73">
        <v>2.2400000000000002</v>
      </c>
      <c r="E190" s="73">
        <v>0.44</v>
      </c>
      <c r="F190" s="73">
        <v>19.760000000000002</v>
      </c>
      <c r="G190" s="73">
        <v>91.96</v>
      </c>
      <c r="H190" s="72">
        <v>19</v>
      </c>
      <c r="I190" s="80" t="s">
        <v>66</v>
      </c>
    </row>
    <row r="191" spans="1:9" x14ac:dyDescent="0.25">
      <c r="A191" s="2" t="s">
        <v>13</v>
      </c>
      <c r="B191" s="66"/>
      <c r="C191" s="2">
        <f>SUM(C185:C190)</f>
        <v>890</v>
      </c>
      <c r="D191" s="2">
        <f t="shared" ref="D191:G191" si="30">SUM(D185:D190)</f>
        <v>32.977399999999996</v>
      </c>
      <c r="E191" s="2">
        <f t="shared" si="30"/>
        <v>51.176839999999991</v>
      </c>
      <c r="F191" s="2">
        <f t="shared" si="30"/>
        <v>111.32872</v>
      </c>
      <c r="G191" s="2">
        <f t="shared" si="30"/>
        <v>1037.7960399999999</v>
      </c>
      <c r="H191" s="4"/>
      <c r="I191" s="38"/>
    </row>
    <row r="192" spans="1:9" x14ac:dyDescent="0.25">
      <c r="A192" s="2" t="s">
        <v>17</v>
      </c>
      <c r="B192" s="66"/>
      <c r="C192" s="2">
        <f>C184+C191</f>
        <v>1490</v>
      </c>
      <c r="D192" s="2">
        <f t="shared" ref="D192:G192" si="31">D184+D191</f>
        <v>52.117399999999996</v>
      </c>
      <c r="E192" s="2">
        <f t="shared" si="31"/>
        <v>67.556839999999994</v>
      </c>
      <c r="F192" s="2">
        <f t="shared" si="31"/>
        <v>198.97872000000001</v>
      </c>
      <c r="G192" s="2">
        <f t="shared" si="31"/>
        <v>1627.1460399999999</v>
      </c>
      <c r="H192" s="2"/>
      <c r="I192" s="38"/>
    </row>
    <row r="193" spans="1:9" ht="42.75" x14ac:dyDescent="0.25">
      <c r="A193" s="40" t="s">
        <v>72</v>
      </c>
      <c r="B193" s="68"/>
      <c r="C193" s="24"/>
      <c r="D193" s="26">
        <f>(D116+D134+D151+D168+D184)/5</f>
        <v>21.29</v>
      </c>
      <c r="E193" s="26">
        <f t="shared" ref="E193:G193" si="32">(E116+E134+E151+E168+E184)/5</f>
        <v>21.959999999999997</v>
      </c>
      <c r="F193" s="26">
        <f t="shared" si="32"/>
        <v>91.975999999999999</v>
      </c>
      <c r="G193" s="26">
        <f t="shared" si="32"/>
        <v>655.36199999999997</v>
      </c>
      <c r="H193" s="60"/>
      <c r="I193" s="57"/>
    </row>
    <row r="194" spans="1:9" ht="42.75" x14ac:dyDescent="0.25">
      <c r="A194" s="40" t="s">
        <v>73</v>
      </c>
      <c r="B194" s="68"/>
      <c r="C194" s="24"/>
      <c r="D194" s="26">
        <f>(D124+D142+D159+D175+D191)/5</f>
        <v>32.274569999999997</v>
      </c>
      <c r="E194" s="26">
        <f t="shared" ref="E194:G194" si="33">(E124+E142+E159+E175+E191)/5</f>
        <v>35.693264666666664</v>
      </c>
      <c r="F194" s="26">
        <f t="shared" si="33"/>
        <v>124.22292733333333</v>
      </c>
      <c r="G194" s="26">
        <f t="shared" si="33"/>
        <v>940.30337133333342</v>
      </c>
      <c r="H194" s="60"/>
      <c r="I194" s="57"/>
    </row>
    <row r="195" spans="1:9" ht="28.5" x14ac:dyDescent="0.25">
      <c r="A195" s="40" t="s">
        <v>74</v>
      </c>
      <c r="B195" s="68"/>
      <c r="C195" s="24"/>
      <c r="D195" s="26">
        <f>D193+D194</f>
        <v>53.564569999999996</v>
      </c>
      <c r="E195" s="26">
        <f t="shared" ref="E195:G195" si="34">E193+E194</f>
        <v>57.653264666666658</v>
      </c>
      <c r="F195" s="26">
        <f t="shared" si="34"/>
        <v>216.19892733333333</v>
      </c>
      <c r="G195" s="26">
        <f t="shared" si="34"/>
        <v>1595.6653713333335</v>
      </c>
      <c r="H195" s="60"/>
      <c r="I195" s="57"/>
    </row>
    <row r="196" spans="1:9" ht="28.5" x14ac:dyDescent="0.25">
      <c r="A196" s="40" t="s">
        <v>75</v>
      </c>
      <c r="B196" s="68"/>
      <c r="C196" s="25"/>
      <c r="D196" s="26">
        <f>(D109+D195)/2</f>
        <v>56.333107420289849</v>
      </c>
      <c r="E196" s="26">
        <f t="shared" ref="E196:G196" si="35">(E109+E195)/2</f>
        <v>61.867016550724628</v>
      </c>
      <c r="F196" s="26">
        <f t="shared" si="35"/>
        <v>214.73765266666666</v>
      </c>
      <c r="G196" s="26">
        <f t="shared" si="35"/>
        <v>1641.653189304348</v>
      </c>
      <c r="H196" s="61"/>
      <c r="I196" s="58"/>
    </row>
    <row r="197" spans="1:9" x14ac:dyDescent="0.25">
      <c r="A197" s="43"/>
      <c r="B197" s="69"/>
      <c r="C197" s="20"/>
      <c r="D197" s="20"/>
      <c r="E197" s="20"/>
      <c r="F197" s="20"/>
      <c r="G197" s="20"/>
      <c r="H197" s="20"/>
    </row>
  </sheetData>
  <mergeCells count="24">
    <mergeCell ref="A161:I162"/>
    <mergeCell ref="A177:I178"/>
    <mergeCell ref="I20:I21"/>
    <mergeCell ref="A22:I23"/>
    <mergeCell ref="A40:I41"/>
    <mergeCell ref="A57:I58"/>
    <mergeCell ref="A75:I76"/>
    <mergeCell ref="A91:I92"/>
    <mergeCell ref="A110:I111"/>
    <mergeCell ref="A126:I127"/>
    <mergeCell ref="A144:I145"/>
    <mergeCell ref="A20:A21"/>
    <mergeCell ref="B20:B21"/>
    <mergeCell ref="C20:C21"/>
    <mergeCell ref="D20:F20"/>
    <mergeCell ref="G20:G21"/>
    <mergeCell ref="H20:H21"/>
    <mergeCell ref="A16:I16"/>
    <mergeCell ref="A17:I17"/>
    <mergeCell ref="A11:I11"/>
    <mergeCell ref="A12:I12"/>
    <mergeCell ref="A13:I13"/>
    <mergeCell ref="A14:I14"/>
    <mergeCell ref="A15:I15"/>
  </mergeCells>
  <conditionalFormatting sqref="B52:C52">
    <cfRule type="cellIs" dxfId="6" priority="2" operator="lessThan">
      <formula>#REF!</formula>
    </cfRule>
  </conditionalFormatting>
  <conditionalFormatting sqref="B34:C34">
    <cfRule type="cellIs" dxfId="5" priority="4" operator="lessThan">
      <formula>#REF!</formula>
    </cfRule>
  </conditionalFormatting>
  <conditionalFormatting sqref="B129:C130">
    <cfRule type="cellIs" dxfId="4" priority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0" manualBreakCount="10">
    <brk id="19" max="16383" man="1"/>
    <brk id="39" max="16383" man="1"/>
    <brk id="56" max="16383" man="1"/>
    <brk id="74" max="16383" man="1"/>
    <brk id="90" max="16383" man="1"/>
    <brk id="109" max="16383" man="1"/>
    <brk id="125" max="16383" man="1"/>
    <brk id="143" max="16383" man="1"/>
    <brk id="160" max="16383" man="1"/>
    <brk id="1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topLeftCell="A179" zoomScaleNormal="100" workbookViewId="0">
      <selection activeCell="E29" sqref="E29"/>
    </sheetView>
  </sheetViews>
  <sheetFormatPr defaultRowHeight="15" x14ac:dyDescent="0.25"/>
  <cols>
    <col min="1" max="1" width="25.140625" customWidth="1"/>
    <col min="2" max="2" width="36" style="89" customWidth="1"/>
    <col min="3" max="3" width="11.5703125" customWidth="1"/>
    <col min="6" max="6" width="12.42578125" customWidth="1"/>
    <col min="7" max="7" width="15.28515625" customWidth="1"/>
    <col min="8" max="8" width="16" customWidth="1"/>
    <col min="9" max="9" width="33.5703125" customWidth="1"/>
  </cols>
  <sheetData>
    <row r="1" spans="1:9" ht="15.75" x14ac:dyDescent="0.25">
      <c r="A1" s="49" t="s">
        <v>90</v>
      </c>
      <c r="B1" s="83"/>
      <c r="C1" s="3"/>
      <c r="D1" s="3"/>
      <c r="E1" s="3"/>
      <c r="F1" s="3"/>
      <c r="G1" s="3"/>
      <c r="H1" s="49" t="s">
        <v>91</v>
      </c>
      <c r="I1" s="49"/>
    </row>
    <row r="2" spans="1:9" ht="15.75" x14ac:dyDescent="0.25">
      <c r="A2" s="49" t="s">
        <v>92</v>
      </c>
      <c r="B2" s="83"/>
      <c r="C2" s="3"/>
      <c r="D2" s="3"/>
      <c r="E2" s="3"/>
      <c r="F2" s="3"/>
      <c r="G2" s="3"/>
      <c r="H2" s="49" t="s">
        <v>93</v>
      </c>
      <c r="I2" s="49"/>
    </row>
    <row r="3" spans="1:9" ht="15.75" x14ac:dyDescent="0.25">
      <c r="A3" s="49" t="s">
        <v>94</v>
      </c>
      <c r="B3" s="83"/>
      <c r="C3" s="3"/>
      <c r="D3" s="3"/>
      <c r="E3" s="3"/>
      <c r="F3" s="3"/>
      <c r="G3" s="3"/>
      <c r="H3" s="55" t="s">
        <v>95</v>
      </c>
      <c r="I3" s="49"/>
    </row>
    <row r="4" spans="1:9" ht="15.75" x14ac:dyDescent="0.25">
      <c r="A4" s="49" t="s">
        <v>96</v>
      </c>
      <c r="B4" s="83"/>
      <c r="C4" s="3"/>
      <c r="D4" s="3"/>
      <c r="E4" s="3"/>
      <c r="F4" s="3"/>
      <c r="G4" s="3"/>
      <c r="H4" s="49" t="s">
        <v>97</v>
      </c>
      <c r="I4" s="49"/>
    </row>
    <row r="5" spans="1:9" ht="15.75" x14ac:dyDescent="0.25">
      <c r="A5" s="49" t="s">
        <v>98</v>
      </c>
      <c r="B5" s="83"/>
      <c r="C5" s="3"/>
      <c r="D5" s="3"/>
      <c r="E5" s="3"/>
      <c r="F5" s="3"/>
      <c r="G5" s="3"/>
      <c r="H5" s="49" t="s">
        <v>99</v>
      </c>
      <c r="I5" s="49"/>
    </row>
    <row r="6" spans="1:9" ht="15.75" x14ac:dyDescent="0.25">
      <c r="A6" s="49" t="s">
        <v>100</v>
      </c>
      <c r="B6" s="83"/>
      <c r="C6" s="3"/>
      <c r="D6" s="3"/>
      <c r="E6" s="3"/>
      <c r="F6" s="3"/>
      <c r="G6" s="3"/>
      <c r="H6" s="3"/>
    </row>
    <row r="7" spans="1:9" ht="15.75" x14ac:dyDescent="0.25">
      <c r="A7" s="49" t="s">
        <v>101</v>
      </c>
      <c r="B7" s="83"/>
      <c r="C7" s="3"/>
      <c r="D7" s="3"/>
      <c r="E7" s="3"/>
      <c r="F7" s="3"/>
      <c r="G7" s="3"/>
      <c r="H7" s="3"/>
    </row>
    <row r="8" spans="1:9" ht="15.75" x14ac:dyDescent="0.25">
      <c r="A8" s="49" t="s">
        <v>102</v>
      </c>
      <c r="B8" s="83"/>
      <c r="C8" s="3"/>
      <c r="D8" s="3"/>
      <c r="E8" s="3"/>
      <c r="F8" s="3"/>
      <c r="G8" s="3"/>
      <c r="H8" s="3"/>
    </row>
    <row r="9" spans="1:9" x14ac:dyDescent="0.25">
      <c r="A9" s="1"/>
      <c r="B9" s="70"/>
      <c r="C9" s="3"/>
      <c r="D9" s="3"/>
      <c r="E9" s="3"/>
      <c r="F9" s="3"/>
      <c r="G9" s="3"/>
      <c r="H9" s="3"/>
    </row>
    <row r="10" spans="1:9" x14ac:dyDescent="0.25">
      <c r="A10" s="1"/>
      <c r="B10" s="70"/>
      <c r="C10" s="3"/>
      <c r="D10" s="3"/>
      <c r="E10" s="3"/>
      <c r="F10" s="3"/>
      <c r="G10" s="3"/>
      <c r="H10" s="3"/>
    </row>
    <row r="11" spans="1:9" ht="23.25" x14ac:dyDescent="0.35">
      <c r="A11" s="90" t="s">
        <v>103</v>
      </c>
      <c r="B11" s="90"/>
      <c r="C11" s="90"/>
      <c r="D11" s="90"/>
      <c r="E11" s="90"/>
      <c r="F11" s="90"/>
      <c r="G11" s="90"/>
      <c r="H11" s="90"/>
      <c r="I11" s="90"/>
    </row>
    <row r="12" spans="1:9" ht="23.25" x14ac:dyDescent="0.35">
      <c r="A12" s="90" t="s">
        <v>109</v>
      </c>
      <c r="B12" s="90"/>
      <c r="C12" s="90"/>
      <c r="D12" s="90"/>
      <c r="E12" s="90"/>
      <c r="F12" s="90"/>
      <c r="G12" s="90"/>
      <c r="H12" s="90"/>
      <c r="I12" s="90"/>
    </row>
    <row r="13" spans="1:9" ht="23.25" x14ac:dyDescent="0.35">
      <c r="A13" s="90" t="s">
        <v>105</v>
      </c>
      <c r="B13" s="90"/>
      <c r="C13" s="90"/>
      <c r="D13" s="90"/>
      <c r="E13" s="90"/>
      <c r="F13" s="90"/>
      <c r="G13" s="90"/>
      <c r="H13" s="90"/>
      <c r="I13" s="90"/>
    </row>
    <row r="14" spans="1:9" ht="23.25" x14ac:dyDescent="0.35">
      <c r="A14" s="90" t="s">
        <v>106</v>
      </c>
      <c r="B14" s="90"/>
      <c r="C14" s="90"/>
      <c r="D14" s="90"/>
      <c r="E14" s="90"/>
      <c r="F14" s="90"/>
      <c r="G14" s="90"/>
      <c r="H14" s="90"/>
      <c r="I14" s="90"/>
    </row>
    <row r="15" spans="1:9" ht="23.25" x14ac:dyDescent="0.35">
      <c r="A15" s="90" t="s">
        <v>107</v>
      </c>
      <c r="B15" s="90"/>
      <c r="C15" s="90"/>
      <c r="D15" s="90"/>
      <c r="E15" s="90"/>
      <c r="F15" s="90"/>
      <c r="G15" s="90"/>
      <c r="H15" s="90"/>
      <c r="I15" s="90"/>
    </row>
    <row r="16" spans="1:9" ht="23.25" x14ac:dyDescent="0.35">
      <c r="A16" s="90" t="s">
        <v>157</v>
      </c>
      <c r="B16" s="90"/>
      <c r="C16" s="90"/>
      <c r="D16" s="90"/>
      <c r="E16" s="90"/>
      <c r="F16" s="90"/>
      <c r="G16" s="90"/>
      <c r="H16" s="90"/>
      <c r="I16" s="90"/>
    </row>
    <row r="17" spans="1:9" ht="23.25" x14ac:dyDescent="0.35">
      <c r="A17" s="90" t="s">
        <v>111</v>
      </c>
      <c r="B17" s="90"/>
      <c r="C17" s="90"/>
      <c r="D17" s="90"/>
      <c r="E17" s="90"/>
      <c r="F17" s="90"/>
      <c r="G17" s="90"/>
      <c r="H17" s="90"/>
      <c r="I17" s="90"/>
    </row>
    <row r="18" spans="1:9" ht="15.75" x14ac:dyDescent="0.25">
      <c r="A18" s="1"/>
      <c r="B18" s="83"/>
      <c r="C18" s="49"/>
      <c r="D18" s="3"/>
      <c r="E18" s="3"/>
      <c r="F18" s="3"/>
      <c r="G18" s="3"/>
      <c r="H18" s="3"/>
      <c r="I18" s="3"/>
    </row>
    <row r="19" spans="1:9" x14ac:dyDescent="0.25">
      <c r="A19" s="1"/>
      <c r="B19" s="70"/>
      <c r="C19" s="3"/>
      <c r="D19" s="3"/>
      <c r="E19" s="3"/>
      <c r="F19" s="3"/>
      <c r="G19" s="3"/>
      <c r="H19" s="3"/>
    </row>
    <row r="20" spans="1:9" ht="3" customHeight="1" x14ac:dyDescent="0.25">
      <c r="A20" s="1"/>
      <c r="B20" s="70"/>
      <c r="C20" s="3"/>
      <c r="D20" s="3"/>
      <c r="E20" s="3"/>
      <c r="F20" s="3"/>
      <c r="G20" s="3"/>
      <c r="H20" s="3"/>
    </row>
    <row r="21" spans="1:9" x14ac:dyDescent="0.25">
      <c r="A21" s="105" t="s">
        <v>0</v>
      </c>
      <c r="B21" s="107" t="s">
        <v>1</v>
      </c>
      <c r="C21" s="105" t="s">
        <v>2</v>
      </c>
      <c r="D21" s="111" t="s">
        <v>3</v>
      </c>
      <c r="E21" s="112"/>
      <c r="F21" s="113"/>
      <c r="G21" s="97" t="s">
        <v>7</v>
      </c>
      <c r="H21" s="97" t="s">
        <v>28</v>
      </c>
      <c r="I21" s="97" t="s">
        <v>65</v>
      </c>
    </row>
    <row r="22" spans="1:9" ht="32.25" customHeight="1" x14ac:dyDescent="0.25">
      <c r="A22" s="106"/>
      <c r="B22" s="108"/>
      <c r="C22" s="106"/>
      <c r="D22" s="24" t="s">
        <v>4</v>
      </c>
      <c r="E22" s="24" t="s">
        <v>5</v>
      </c>
      <c r="F22" s="36" t="s">
        <v>6</v>
      </c>
      <c r="G22" s="98"/>
      <c r="H22" s="98"/>
      <c r="I22" s="98"/>
    </row>
    <row r="23" spans="1:9" x14ac:dyDescent="0.25">
      <c r="A23" s="99" t="s">
        <v>8</v>
      </c>
      <c r="B23" s="100"/>
      <c r="C23" s="100"/>
      <c r="D23" s="100"/>
      <c r="E23" s="100"/>
      <c r="F23" s="100"/>
      <c r="G23" s="100"/>
      <c r="H23" s="100"/>
      <c r="I23" s="101"/>
    </row>
    <row r="24" spans="1:9" x14ac:dyDescent="0.25">
      <c r="A24" s="117"/>
      <c r="B24" s="118"/>
      <c r="C24" s="118"/>
      <c r="D24" s="118"/>
      <c r="E24" s="118"/>
      <c r="F24" s="118"/>
      <c r="G24" s="118"/>
      <c r="H24" s="118"/>
      <c r="I24" s="119"/>
    </row>
    <row r="25" spans="1:9" ht="26.25" x14ac:dyDescent="0.25">
      <c r="A25" s="23" t="s">
        <v>11</v>
      </c>
      <c r="B25" s="84" t="s">
        <v>127</v>
      </c>
      <c r="C25" s="72">
        <v>100</v>
      </c>
      <c r="D25" s="73">
        <v>1.2</v>
      </c>
      <c r="E25" s="73">
        <v>4.7</v>
      </c>
      <c r="F25" s="73">
        <v>7.7</v>
      </c>
      <c r="G25" s="73">
        <v>77.900000000000006</v>
      </c>
      <c r="H25" s="72">
        <v>25</v>
      </c>
      <c r="I25" s="80" t="s">
        <v>66</v>
      </c>
    </row>
    <row r="26" spans="1:9" ht="28.5" x14ac:dyDescent="0.25">
      <c r="A26" s="2"/>
      <c r="B26" s="63" t="s">
        <v>122</v>
      </c>
      <c r="C26" s="72">
        <v>250</v>
      </c>
      <c r="D26" s="73">
        <v>3.8960000000000004</v>
      </c>
      <c r="E26" s="73">
        <v>5.4050000000000011</v>
      </c>
      <c r="F26" s="73">
        <v>8.4224999999999994</v>
      </c>
      <c r="G26" s="73">
        <v>97.918999999999997</v>
      </c>
      <c r="H26" s="72">
        <v>157</v>
      </c>
      <c r="I26" s="80" t="s">
        <v>66</v>
      </c>
    </row>
    <row r="27" spans="1:9" ht="26.25" x14ac:dyDescent="0.25">
      <c r="A27" s="2"/>
      <c r="B27" s="85" t="s">
        <v>123</v>
      </c>
      <c r="C27" s="72">
        <v>100</v>
      </c>
      <c r="D27" s="73">
        <v>15.216000000000001</v>
      </c>
      <c r="E27" s="73">
        <v>18.509999999999998</v>
      </c>
      <c r="F27" s="73">
        <v>14.611000000000001</v>
      </c>
      <c r="G27" s="73">
        <v>285.89799999999997</v>
      </c>
      <c r="H27" s="72">
        <v>306</v>
      </c>
      <c r="I27" s="80" t="s">
        <v>66</v>
      </c>
    </row>
    <row r="28" spans="1:9" ht="26.25" x14ac:dyDescent="0.25">
      <c r="A28" s="2"/>
      <c r="B28" s="85" t="s">
        <v>124</v>
      </c>
      <c r="C28" s="72">
        <v>180</v>
      </c>
      <c r="D28" s="73">
        <v>4.057199999999999</v>
      </c>
      <c r="E28" s="73">
        <v>5.0129999999999999</v>
      </c>
      <c r="F28" s="73">
        <v>42.739200000000011</v>
      </c>
      <c r="G28" s="73">
        <v>232.30260000000001</v>
      </c>
      <c r="H28" s="72">
        <v>360</v>
      </c>
      <c r="I28" s="80" t="s">
        <v>66</v>
      </c>
    </row>
    <row r="29" spans="1:9" ht="26.25" x14ac:dyDescent="0.25">
      <c r="A29" s="2"/>
      <c r="B29" s="85" t="s">
        <v>125</v>
      </c>
      <c r="C29" s="72">
        <v>200</v>
      </c>
      <c r="D29" s="73">
        <v>0.12</v>
      </c>
      <c r="E29" s="73">
        <v>0.12</v>
      </c>
      <c r="F29" s="73">
        <v>22.92</v>
      </c>
      <c r="G29" s="73">
        <v>93.24</v>
      </c>
      <c r="H29" s="72">
        <v>451</v>
      </c>
      <c r="I29" s="80" t="s">
        <v>66</v>
      </c>
    </row>
    <row r="30" spans="1:9" ht="26.25" x14ac:dyDescent="0.25">
      <c r="A30" s="2"/>
      <c r="B30" s="85" t="s">
        <v>32</v>
      </c>
      <c r="C30" s="72">
        <v>20</v>
      </c>
      <c r="D30" s="73">
        <v>1.5</v>
      </c>
      <c r="E30" s="73">
        <v>0.57999999999999996</v>
      </c>
      <c r="F30" s="73">
        <v>10.28</v>
      </c>
      <c r="G30" s="73">
        <v>52.34</v>
      </c>
      <c r="H30" s="72">
        <v>18</v>
      </c>
      <c r="I30" s="80" t="s">
        <v>66</v>
      </c>
    </row>
    <row r="31" spans="1:9" ht="26.25" x14ac:dyDescent="0.25">
      <c r="A31" s="2"/>
      <c r="B31" s="84" t="s">
        <v>126</v>
      </c>
      <c r="C31" s="72">
        <v>40</v>
      </c>
      <c r="D31" s="73">
        <v>2.2400000000000002</v>
      </c>
      <c r="E31" s="73">
        <v>0.44</v>
      </c>
      <c r="F31" s="73">
        <v>19.760000000000002</v>
      </c>
      <c r="G31" s="73">
        <v>91.96</v>
      </c>
      <c r="H31" s="72">
        <v>19</v>
      </c>
      <c r="I31" s="80" t="s">
        <v>66</v>
      </c>
    </row>
    <row r="32" spans="1:9" x14ac:dyDescent="0.25">
      <c r="A32" s="2" t="s">
        <v>13</v>
      </c>
      <c r="B32" s="67"/>
      <c r="C32" s="2">
        <f>SUM(C25:C31)</f>
        <v>890</v>
      </c>
      <c r="D32" s="2">
        <f t="shared" ref="D32:G32" si="0">SUM(D25:D31)</f>
        <v>28.229199999999999</v>
      </c>
      <c r="E32" s="2">
        <f t="shared" si="0"/>
        <v>34.767999999999994</v>
      </c>
      <c r="F32" s="2">
        <f t="shared" si="0"/>
        <v>126.43270000000001</v>
      </c>
      <c r="G32" s="2">
        <f t="shared" si="0"/>
        <v>931.55960000000005</v>
      </c>
      <c r="H32" s="2"/>
      <c r="I32" s="39"/>
    </row>
    <row r="33" spans="1:9" ht="35.25" customHeight="1" x14ac:dyDescent="0.25">
      <c r="A33" s="23" t="s">
        <v>14</v>
      </c>
      <c r="B33" s="7" t="s">
        <v>85</v>
      </c>
      <c r="C33" s="9">
        <v>100</v>
      </c>
      <c r="D33" s="8">
        <v>0.8</v>
      </c>
      <c r="E33" s="8">
        <v>0.1</v>
      </c>
      <c r="F33" s="8">
        <v>1.7</v>
      </c>
      <c r="G33" s="8">
        <v>10.9</v>
      </c>
      <c r="H33" s="4">
        <v>36</v>
      </c>
      <c r="I33" s="38" t="s">
        <v>66</v>
      </c>
    </row>
    <row r="34" spans="1:9" ht="35.25" customHeight="1" x14ac:dyDescent="0.25">
      <c r="A34" s="22"/>
      <c r="B34" s="7" t="s">
        <v>57</v>
      </c>
      <c r="C34" s="9">
        <v>200</v>
      </c>
      <c r="D34" s="8">
        <v>20.65</v>
      </c>
      <c r="E34" s="8">
        <v>12.12</v>
      </c>
      <c r="F34" s="52">
        <v>25.71</v>
      </c>
      <c r="G34" s="8">
        <v>294.48</v>
      </c>
      <c r="H34" s="4">
        <v>249</v>
      </c>
      <c r="I34" s="38" t="s">
        <v>66</v>
      </c>
    </row>
    <row r="35" spans="1:9" ht="20.25" customHeight="1" x14ac:dyDescent="0.25">
      <c r="A35" s="2"/>
      <c r="B35" s="18" t="s">
        <v>29</v>
      </c>
      <c r="C35" s="19">
        <v>20</v>
      </c>
      <c r="D35" s="17">
        <v>1.5</v>
      </c>
      <c r="E35" s="17">
        <v>2</v>
      </c>
      <c r="F35" s="17">
        <v>14.9</v>
      </c>
      <c r="G35" s="8">
        <v>83.4</v>
      </c>
      <c r="H35" s="4"/>
      <c r="I35" s="4" t="s">
        <v>71</v>
      </c>
    </row>
    <row r="36" spans="1:9" ht="24.75" customHeight="1" x14ac:dyDescent="0.25">
      <c r="A36" s="2"/>
      <c r="B36" s="7" t="s">
        <v>120</v>
      </c>
      <c r="C36" s="4">
        <v>200</v>
      </c>
      <c r="D36" s="4">
        <v>0</v>
      </c>
      <c r="E36" s="4">
        <v>0</v>
      </c>
      <c r="F36" s="4">
        <v>28.18</v>
      </c>
      <c r="G36" s="4">
        <v>112.7</v>
      </c>
      <c r="H36" s="4" t="s">
        <v>12</v>
      </c>
      <c r="I36" s="38" t="s">
        <v>12</v>
      </c>
    </row>
    <row r="37" spans="1:9" ht="24" customHeight="1" x14ac:dyDescent="0.25">
      <c r="A37" s="2"/>
      <c r="B37" s="31" t="s">
        <v>43</v>
      </c>
      <c r="C37" s="4">
        <v>60</v>
      </c>
      <c r="D37" s="4">
        <v>4.5</v>
      </c>
      <c r="E37" s="4">
        <v>1.7</v>
      </c>
      <c r="F37" s="4">
        <v>30.8</v>
      </c>
      <c r="G37" s="4">
        <v>157</v>
      </c>
      <c r="H37" s="4">
        <v>18</v>
      </c>
      <c r="I37" s="38" t="s">
        <v>66</v>
      </c>
    </row>
    <row r="38" spans="1:9" x14ac:dyDescent="0.25">
      <c r="A38" s="2" t="s">
        <v>15</v>
      </c>
      <c r="B38" s="66"/>
      <c r="C38" s="2">
        <f>SUM(C33:C37)</f>
        <v>580</v>
      </c>
      <c r="D38" s="2">
        <f t="shared" ref="D38:G38" si="1">SUM(D33:D37)</f>
        <v>27.45</v>
      </c>
      <c r="E38" s="2">
        <f t="shared" si="1"/>
        <v>15.919999999999998</v>
      </c>
      <c r="F38" s="2">
        <f t="shared" si="1"/>
        <v>101.29</v>
      </c>
      <c r="G38" s="2">
        <f t="shared" si="1"/>
        <v>658.48</v>
      </c>
      <c r="H38" s="4"/>
      <c r="I38" s="50"/>
    </row>
    <row r="39" spans="1:9" x14ac:dyDescent="0.25">
      <c r="A39" s="2" t="s">
        <v>17</v>
      </c>
      <c r="B39" s="66"/>
      <c r="C39" s="2">
        <f>C32+C38</f>
        <v>1470</v>
      </c>
      <c r="D39" s="2">
        <f t="shared" ref="D39:G39" si="2">D32+D38</f>
        <v>55.679199999999994</v>
      </c>
      <c r="E39" s="2">
        <f t="shared" si="2"/>
        <v>50.687999999999988</v>
      </c>
      <c r="F39" s="2">
        <f t="shared" si="2"/>
        <v>227.72270000000003</v>
      </c>
      <c r="G39" s="2">
        <f t="shared" si="2"/>
        <v>1590.0396000000001</v>
      </c>
      <c r="H39" s="4"/>
      <c r="I39" s="50"/>
    </row>
    <row r="40" spans="1:9" x14ac:dyDescent="0.25">
      <c r="A40" s="91" t="s">
        <v>16</v>
      </c>
      <c r="B40" s="92"/>
      <c r="C40" s="92"/>
      <c r="D40" s="92"/>
      <c r="E40" s="92"/>
      <c r="F40" s="92"/>
      <c r="G40" s="92"/>
      <c r="H40" s="92"/>
      <c r="I40" s="93"/>
    </row>
    <row r="41" spans="1:9" x14ac:dyDescent="0.25">
      <c r="A41" s="114"/>
      <c r="B41" s="115"/>
      <c r="C41" s="115"/>
      <c r="D41" s="115"/>
      <c r="E41" s="115"/>
      <c r="F41" s="115"/>
      <c r="G41" s="115"/>
      <c r="H41" s="115"/>
      <c r="I41" s="116"/>
    </row>
    <row r="42" spans="1:9" ht="28.5" x14ac:dyDescent="0.25">
      <c r="A42" s="23" t="s">
        <v>11</v>
      </c>
      <c r="B42" s="63" t="s">
        <v>149</v>
      </c>
      <c r="C42" s="72">
        <v>100</v>
      </c>
      <c r="D42" s="73">
        <v>0.51659999999999995</v>
      </c>
      <c r="E42" s="73">
        <v>3.6308400000000005</v>
      </c>
      <c r="F42" s="73">
        <v>3.0307200000000001</v>
      </c>
      <c r="G42" s="73">
        <v>46.86684000000001</v>
      </c>
      <c r="H42" s="72">
        <v>82</v>
      </c>
      <c r="I42" s="80" t="s">
        <v>66</v>
      </c>
    </row>
    <row r="43" spans="1:9" ht="25.5" x14ac:dyDescent="0.25">
      <c r="A43" s="22"/>
      <c r="B43" s="84" t="s">
        <v>128</v>
      </c>
      <c r="C43" s="72">
        <v>250</v>
      </c>
      <c r="D43" s="73">
        <v>2.5099999999999998</v>
      </c>
      <c r="E43" s="73">
        <v>4.415</v>
      </c>
      <c r="F43" s="73">
        <v>15.65</v>
      </c>
      <c r="G43" s="73">
        <v>112.375</v>
      </c>
      <c r="H43" s="4">
        <v>96</v>
      </c>
      <c r="I43" s="38" t="s">
        <v>80</v>
      </c>
    </row>
    <row r="44" spans="1:9" ht="25.5" x14ac:dyDescent="0.25">
      <c r="A44" s="2"/>
      <c r="B44" s="85" t="s">
        <v>39</v>
      </c>
      <c r="C44" s="72">
        <v>280</v>
      </c>
      <c r="D44" s="73">
        <v>31.172866666666668</v>
      </c>
      <c r="E44" s="73">
        <v>28.750866666666667</v>
      </c>
      <c r="F44" s="73">
        <v>35.056116666666668</v>
      </c>
      <c r="G44" s="73">
        <v>523.67373333333342</v>
      </c>
      <c r="H44" s="4">
        <v>334</v>
      </c>
      <c r="I44" s="38" t="s">
        <v>66</v>
      </c>
    </row>
    <row r="45" spans="1:9" ht="26.25" x14ac:dyDescent="0.25">
      <c r="A45" s="2"/>
      <c r="B45" s="84" t="s">
        <v>129</v>
      </c>
      <c r="C45" s="72">
        <v>200</v>
      </c>
      <c r="D45" s="73">
        <v>0.64</v>
      </c>
      <c r="E45" s="73">
        <v>4.8000000000000001E-2</v>
      </c>
      <c r="F45" s="73">
        <v>29.1</v>
      </c>
      <c r="G45" s="73">
        <v>119.39200000000001</v>
      </c>
      <c r="H45" s="72">
        <v>455</v>
      </c>
      <c r="I45" s="74" t="s">
        <v>66</v>
      </c>
    </row>
    <row r="46" spans="1:9" x14ac:dyDescent="0.25">
      <c r="A46" s="2"/>
      <c r="B46" s="85" t="s">
        <v>32</v>
      </c>
      <c r="C46" s="72">
        <v>20</v>
      </c>
      <c r="D46" s="73">
        <v>1.5</v>
      </c>
      <c r="E46" s="73">
        <v>0.57999999999999996</v>
      </c>
      <c r="F46" s="73">
        <v>10.28</v>
      </c>
      <c r="G46" s="73">
        <v>52.34</v>
      </c>
      <c r="H46" s="4" t="s">
        <v>12</v>
      </c>
      <c r="I46" s="81" t="s">
        <v>12</v>
      </c>
    </row>
    <row r="47" spans="1:9" x14ac:dyDescent="0.25">
      <c r="A47" s="2"/>
      <c r="B47" s="84" t="s">
        <v>126</v>
      </c>
      <c r="C47" s="72">
        <v>40</v>
      </c>
      <c r="D47" s="73">
        <v>2.2400000000000002</v>
      </c>
      <c r="E47" s="73">
        <v>0.44</v>
      </c>
      <c r="F47" s="73">
        <v>19.760000000000002</v>
      </c>
      <c r="G47" s="73">
        <v>91.96</v>
      </c>
      <c r="H47" s="4" t="s">
        <v>12</v>
      </c>
      <c r="I47" s="81" t="s">
        <v>12</v>
      </c>
    </row>
    <row r="48" spans="1:9" x14ac:dyDescent="0.25">
      <c r="A48" s="2" t="s">
        <v>13</v>
      </c>
      <c r="B48" s="66"/>
      <c r="C48" s="2">
        <f>SUM(C42:C47)</f>
        <v>890</v>
      </c>
      <c r="D48" s="2">
        <f t="shared" ref="D48:G48" si="3">SUM(D42:D47)</f>
        <v>38.579466666666669</v>
      </c>
      <c r="E48" s="2">
        <f t="shared" si="3"/>
        <v>37.864706666666663</v>
      </c>
      <c r="F48" s="2">
        <f t="shared" si="3"/>
        <v>112.87683666666668</v>
      </c>
      <c r="G48" s="2">
        <f t="shared" si="3"/>
        <v>946.60757333333356</v>
      </c>
      <c r="H48" s="4"/>
      <c r="I48" s="38"/>
    </row>
    <row r="49" spans="1:9" ht="38.25" customHeight="1" x14ac:dyDescent="0.25">
      <c r="A49" s="23" t="s">
        <v>14</v>
      </c>
      <c r="B49" s="32" t="s">
        <v>154</v>
      </c>
      <c r="C49" s="33">
        <v>50</v>
      </c>
      <c r="D49" s="12">
        <v>1</v>
      </c>
      <c r="E49" s="12">
        <v>3.2</v>
      </c>
      <c r="F49" s="12">
        <v>5.0999999999999996</v>
      </c>
      <c r="G49" s="12">
        <v>54.1</v>
      </c>
      <c r="H49" s="4">
        <v>58</v>
      </c>
      <c r="I49" s="38" t="s">
        <v>66</v>
      </c>
    </row>
    <row r="50" spans="1:9" ht="38.25" customHeight="1" x14ac:dyDescent="0.25">
      <c r="A50" s="22"/>
      <c r="B50" s="7" t="s">
        <v>33</v>
      </c>
      <c r="C50" s="9">
        <v>100</v>
      </c>
      <c r="D50" s="8">
        <v>14.9</v>
      </c>
      <c r="E50" s="8">
        <v>14.4</v>
      </c>
      <c r="F50" s="8">
        <v>12.9</v>
      </c>
      <c r="G50" s="8">
        <v>240.8</v>
      </c>
      <c r="H50" s="4">
        <v>302</v>
      </c>
      <c r="I50" s="38" t="s">
        <v>66</v>
      </c>
    </row>
    <row r="51" spans="1:9" ht="19.5" customHeight="1" x14ac:dyDescent="0.25">
      <c r="A51" s="2"/>
      <c r="B51" s="15" t="s">
        <v>117</v>
      </c>
      <c r="C51" s="13">
        <v>180</v>
      </c>
      <c r="D51" s="14">
        <v>4.4000000000000004</v>
      </c>
      <c r="E51" s="14">
        <v>5.04</v>
      </c>
      <c r="F51" s="14">
        <v>49.2</v>
      </c>
      <c r="G51" s="14">
        <v>260.27999999999997</v>
      </c>
      <c r="H51" s="4">
        <v>171</v>
      </c>
      <c r="I51" s="38" t="s">
        <v>80</v>
      </c>
    </row>
    <row r="52" spans="1:9" ht="21" customHeight="1" x14ac:dyDescent="0.25">
      <c r="A52" s="2"/>
      <c r="B52" s="32" t="s">
        <v>121</v>
      </c>
      <c r="C52" s="33">
        <v>200</v>
      </c>
      <c r="D52" s="12">
        <v>0</v>
      </c>
      <c r="E52" s="12">
        <v>0</v>
      </c>
      <c r="F52" s="12">
        <v>5.99</v>
      </c>
      <c r="G52" s="12">
        <v>23.98</v>
      </c>
      <c r="H52" s="4">
        <v>376</v>
      </c>
      <c r="I52" s="38" t="s">
        <v>80</v>
      </c>
    </row>
    <row r="53" spans="1:9" ht="19.5" customHeight="1" x14ac:dyDescent="0.25">
      <c r="A53" s="2"/>
      <c r="B53" s="7" t="s">
        <v>43</v>
      </c>
      <c r="C53" s="4">
        <v>40</v>
      </c>
      <c r="D53" s="4">
        <v>3</v>
      </c>
      <c r="E53" s="4">
        <v>1.2</v>
      </c>
      <c r="F53" s="4">
        <v>20.6</v>
      </c>
      <c r="G53" s="4">
        <v>104.7</v>
      </c>
      <c r="H53" s="4">
        <v>18</v>
      </c>
      <c r="I53" s="38" t="s">
        <v>66</v>
      </c>
    </row>
    <row r="54" spans="1:9" x14ac:dyDescent="0.25">
      <c r="A54" s="2" t="s">
        <v>15</v>
      </c>
      <c r="B54" s="66"/>
      <c r="C54" s="2">
        <f>SUM(C49:C53)</f>
        <v>570</v>
      </c>
      <c r="D54" s="2">
        <f t="shared" ref="D54:G54" si="4">SUM(D49:D53)</f>
        <v>23.3</v>
      </c>
      <c r="E54" s="2">
        <f t="shared" si="4"/>
        <v>23.84</v>
      </c>
      <c r="F54" s="2">
        <f t="shared" si="4"/>
        <v>93.789999999999992</v>
      </c>
      <c r="G54" s="2">
        <f t="shared" si="4"/>
        <v>683.86000000000013</v>
      </c>
      <c r="H54" s="4"/>
      <c r="I54" s="50"/>
    </row>
    <row r="55" spans="1:9" x14ac:dyDescent="0.25">
      <c r="A55" s="2" t="s">
        <v>17</v>
      </c>
      <c r="B55" s="66"/>
      <c r="C55" s="2">
        <f>C48+C54</f>
        <v>1460</v>
      </c>
      <c r="D55" s="2">
        <f t="shared" ref="D55:G55" si="5">D48+D54</f>
        <v>61.879466666666673</v>
      </c>
      <c r="E55" s="2">
        <f t="shared" si="5"/>
        <v>61.704706666666667</v>
      </c>
      <c r="F55" s="2">
        <f t="shared" si="5"/>
        <v>206.66683666666665</v>
      </c>
      <c r="G55" s="2">
        <f t="shared" si="5"/>
        <v>1630.4675733333338</v>
      </c>
      <c r="H55" s="4"/>
      <c r="I55" s="50"/>
    </row>
    <row r="56" spans="1:9" x14ac:dyDescent="0.25">
      <c r="A56" s="91" t="s">
        <v>18</v>
      </c>
      <c r="B56" s="92"/>
      <c r="C56" s="92"/>
      <c r="D56" s="92"/>
      <c r="E56" s="92"/>
      <c r="F56" s="92"/>
      <c r="G56" s="92"/>
      <c r="H56" s="92"/>
      <c r="I56" s="93"/>
    </row>
    <row r="57" spans="1:9" x14ac:dyDescent="0.25">
      <c r="A57" s="114"/>
      <c r="B57" s="115"/>
      <c r="C57" s="115"/>
      <c r="D57" s="115"/>
      <c r="E57" s="115"/>
      <c r="F57" s="115"/>
      <c r="G57" s="115"/>
      <c r="H57" s="115"/>
      <c r="I57" s="116"/>
    </row>
    <row r="58" spans="1:9" ht="28.5" x14ac:dyDescent="0.25">
      <c r="A58" s="23" t="s">
        <v>11</v>
      </c>
      <c r="B58" s="86" t="s">
        <v>131</v>
      </c>
      <c r="C58" s="72">
        <v>100</v>
      </c>
      <c r="D58" s="73">
        <v>0</v>
      </c>
      <c r="E58" s="73">
        <v>3.3300000000000005</v>
      </c>
      <c r="F58" s="73">
        <v>1.6650000000000003</v>
      </c>
      <c r="G58" s="73">
        <v>36.63000000000001</v>
      </c>
      <c r="H58" s="72">
        <v>57</v>
      </c>
      <c r="I58" s="80" t="s">
        <v>66</v>
      </c>
    </row>
    <row r="59" spans="1:9" ht="28.5" x14ac:dyDescent="0.25">
      <c r="A59" s="22"/>
      <c r="B59" s="63" t="s">
        <v>132</v>
      </c>
      <c r="C59" s="72">
        <v>250</v>
      </c>
      <c r="D59" s="73">
        <v>2.0782608695652174</v>
      </c>
      <c r="E59" s="73">
        <v>2.5456521739130435</v>
      </c>
      <c r="F59" s="73">
        <v>15.899999999999999</v>
      </c>
      <c r="G59" s="73">
        <v>94.823913043478242</v>
      </c>
      <c r="H59" s="72" t="s">
        <v>135</v>
      </c>
      <c r="I59" s="80" t="s">
        <v>66</v>
      </c>
    </row>
    <row r="60" spans="1:9" x14ac:dyDescent="0.25">
      <c r="A60" s="22"/>
      <c r="B60" s="85" t="s">
        <v>133</v>
      </c>
      <c r="C60" s="72">
        <v>45</v>
      </c>
      <c r="D60" s="73">
        <v>9.5797500000000007</v>
      </c>
      <c r="E60" s="73">
        <v>7.9159500000000005</v>
      </c>
      <c r="F60" s="73">
        <v>4.7930999999999999</v>
      </c>
      <c r="G60" s="73">
        <v>128.73495</v>
      </c>
      <c r="H60" s="72">
        <v>308</v>
      </c>
      <c r="I60" s="82"/>
    </row>
    <row r="61" spans="1:9" ht="30" customHeight="1" x14ac:dyDescent="0.25">
      <c r="A61" s="22"/>
      <c r="B61" s="15" t="s">
        <v>44</v>
      </c>
      <c r="C61" s="13">
        <v>120</v>
      </c>
      <c r="D61" s="14">
        <v>20.59</v>
      </c>
      <c r="E61" s="14">
        <v>10.1</v>
      </c>
      <c r="F61" s="14">
        <v>18.91</v>
      </c>
      <c r="G61" s="14">
        <v>224.23</v>
      </c>
      <c r="H61" s="4">
        <v>256</v>
      </c>
      <c r="I61" s="38" t="s">
        <v>80</v>
      </c>
    </row>
    <row r="62" spans="1:9" ht="26.25" x14ac:dyDescent="0.25">
      <c r="A62" s="2"/>
      <c r="B62" s="85" t="s">
        <v>49</v>
      </c>
      <c r="C62" s="72">
        <v>180</v>
      </c>
      <c r="D62" s="73">
        <v>3.93</v>
      </c>
      <c r="E62" s="73">
        <v>5.93</v>
      </c>
      <c r="F62" s="73">
        <v>26.39</v>
      </c>
      <c r="G62" s="73">
        <v>174.68</v>
      </c>
      <c r="H62" s="72">
        <v>256</v>
      </c>
      <c r="I62" s="80" t="s">
        <v>66</v>
      </c>
    </row>
    <row r="63" spans="1:9" ht="26.25" x14ac:dyDescent="0.25">
      <c r="A63" s="2"/>
      <c r="B63" s="85" t="s">
        <v>129</v>
      </c>
      <c r="C63" s="72">
        <v>200</v>
      </c>
      <c r="D63" s="73">
        <v>0.64</v>
      </c>
      <c r="E63" s="73">
        <v>4.8000000000000001E-2</v>
      </c>
      <c r="F63" s="73">
        <v>29.1</v>
      </c>
      <c r="G63" s="73">
        <v>119.39200000000001</v>
      </c>
      <c r="H63" s="72">
        <v>455</v>
      </c>
      <c r="I63" s="74" t="s">
        <v>66</v>
      </c>
    </row>
    <row r="64" spans="1:9" ht="26.25" x14ac:dyDescent="0.25">
      <c r="A64" s="2"/>
      <c r="B64" s="85" t="s">
        <v>32</v>
      </c>
      <c r="C64" s="72">
        <v>20</v>
      </c>
      <c r="D64" s="73">
        <v>1.5</v>
      </c>
      <c r="E64" s="73">
        <v>0.57999999999999996</v>
      </c>
      <c r="F64" s="73">
        <v>10.28</v>
      </c>
      <c r="G64" s="73">
        <v>52.34</v>
      </c>
      <c r="H64" s="72">
        <v>18</v>
      </c>
      <c r="I64" s="80" t="s">
        <v>66</v>
      </c>
    </row>
    <row r="65" spans="1:9" ht="26.25" x14ac:dyDescent="0.25">
      <c r="B65" s="84" t="s">
        <v>126</v>
      </c>
      <c r="C65" s="72">
        <v>40</v>
      </c>
      <c r="D65" s="73">
        <v>2.2400000000000002</v>
      </c>
      <c r="E65" s="73">
        <v>0.44</v>
      </c>
      <c r="F65" s="73">
        <v>19.760000000000002</v>
      </c>
      <c r="G65" s="73">
        <v>91.96</v>
      </c>
      <c r="H65" s="72">
        <v>19</v>
      </c>
      <c r="I65" s="80" t="s">
        <v>66</v>
      </c>
    </row>
    <row r="66" spans="1:9" x14ac:dyDescent="0.25">
      <c r="A66" s="2" t="s">
        <v>13</v>
      </c>
      <c r="B66" s="84"/>
      <c r="C66" s="79">
        <f>SUM(C58:C65)</f>
        <v>955</v>
      </c>
      <c r="D66" s="79">
        <f t="shared" ref="D66:G66" si="6">SUM(D58:D65)</f>
        <v>40.558010869565223</v>
      </c>
      <c r="E66" s="79">
        <f t="shared" si="6"/>
        <v>30.88960217391304</v>
      </c>
      <c r="F66" s="79">
        <f t="shared" si="6"/>
        <v>126.79809999999999</v>
      </c>
      <c r="G66" s="79">
        <f t="shared" si="6"/>
        <v>922.79086304347845</v>
      </c>
      <c r="H66" s="72"/>
      <c r="I66" s="80"/>
    </row>
    <row r="67" spans="1:9" ht="30.75" customHeight="1" x14ac:dyDescent="0.25">
      <c r="A67" s="23" t="s">
        <v>14</v>
      </c>
      <c r="B67" s="7" t="s">
        <v>87</v>
      </c>
      <c r="C67" s="9">
        <v>155</v>
      </c>
      <c r="D67" s="52">
        <v>11.81</v>
      </c>
      <c r="E67" s="52">
        <v>11.37</v>
      </c>
      <c r="F67" s="52">
        <v>66.17</v>
      </c>
      <c r="G67" s="52">
        <v>413.94</v>
      </c>
      <c r="H67" s="27">
        <v>497</v>
      </c>
      <c r="I67" s="54" t="s">
        <v>66</v>
      </c>
    </row>
    <row r="68" spans="1:9" ht="19.5" customHeight="1" x14ac:dyDescent="0.25">
      <c r="A68" s="22"/>
      <c r="B68" s="34" t="s">
        <v>30</v>
      </c>
      <c r="C68" s="9">
        <v>10</v>
      </c>
      <c r="D68" s="8">
        <v>0.1</v>
      </c>
      <c r="E68" s="8">
        <v>8.3000000000000007</v>
      </c>
      <c r="F68" s="8">
        <v>0.1</v>
      </c>
      <c r="G68" s="8">
        <v>74.900000000000006</v>
      </c>
      <c r="H68" s="4">
        <v>13</v>
      </c>
      <c r="I68" s="38" t="s">
        <v>68</v>
      </c>
    </row>
    <row r="69" spans="1:9" ht="22.5" customHeight="1" x14ac:dyDescent="0.25">
      <c r="A69" s="22"/>
      <c r="B69" s="7" t="s">
        <v>37</v>
      </c>
      <c r="C69" s="9">
        <v>100</v>
      </c>
      <c r="D69" s="8">
        <v>0.8</v>
      </c>
      <c r="E69" s="8">
        <v>0.2</v>
      </c>
      <c r="F69" s="8">
        <v>7.5</v>
      </c>
      <c r="G69" s="8">
        <v>35</v>
      </c>
      <c r="H69" s="4">
        <v>399</v>
      </c>
      <c r="I69" s="38" t="s">
        <v>66</v>
      </c>
    </row>
    <row r="70" spans="1:9" ht="27" customHeight="1" x14ac:dyDescent="0.25">
      <c r="A70" s="2"/>
      <c r="B70" s="7" t="s">
        <v>36</v>
      </c>
      <c r="C70" s="9">
        <v>200</v>
      </c>
      <c r="D70" s="8">
        <v>0</v>
      </c>
      <c r="E70" s="8">
        <v>0</v>
      </c>
      <c r="F70" s="8">
        <v>6</v>
      </c>
      <c r="G70" s="8">
        <v>24</v>
      </c>
      <c r="H70" s="4">
        <v>420</v>
      </c>
      <c r="I70" s="38" t="s">
        <v>66</v>
      </c>
    </row>
    <row r="71" spans="1:9" ht="24.75" customHeight="1" x14ac:dyDescent="0.25">
      <c r="A71" s="2"/>
      <c r="B71" s="7" t="s">
        <v>43</v>
      </c>
      <c r="C71" s="4">
        <v>20</v>
      </c>
      <c r="D71" s="4">
        <v>1.5</v>
      </c>
      <c r="E71" s="4">
        <v>0.6</v>
      </c>
      <c r="F71" s="4">
        <v>10.3</v>
      </c>
      <c r="G71" s="4">
        <v>52.3</v>
      </c>
      <c r="H71" s="4">
        <v>18</v>
      </c>
      <c r="I71" s="38" t="s">
        <v>66</v>
      </c>
    </row>
    <row r="72" spans="1:9" x14ac:dyDescent="0.25">
      <c r="A72" s="2" t="s">
        <v>15</v>
      </c>
      <c r="B72" s="66"/>
      <c r="C72" s="2">
        <f>SUM(C67:C71)</f>
        <v>485</v>
      </c>
      <c r="D72" s="2">
        <f t="shared" ref="D72:G72" si="7">SUM(D67:D71)</f>
        <v>14.21</v>
      </c>
      <c r="E72" s="2">
        <f t="shared" si="7"/>
        <v>20.470000000000002</v>
      </c>
      <c r="F72" s="2">
        <f t="shared" si="7"/>
        <v>90.07</v>
      </c>
      <c r="G72" s="2">
        <f t="shared" si="7"/>
        <v>600.14</v>
      </c>
      <c r="H72" s="4"/>
      <c r="I72" s="50"/>
    </row>
    <row r="73" spans="1:9" x14ac:dyDescent="0.25">
      <c r="A73" s="2" t="s">
        <v>17</v>
      </c>
      <c r="B73" s="66"/>
      <c r="C73" s="2">
        <f>C66+C72</f>
        <v>1440</v>
      </c>
      <c r="D73" s="2">
        <f t="shared" ref="D73:G73" si="8">D66+D72</f>
        <v>54.768010869565224</v>
      </c>
      <c r="E73" s="2">
        <f t="shared" si="8"/>
        <v>51.359602173913046</v>
      </c>
      <c r="F73" s="2">
        <f t="shared" si="8"/>
        <v>216.86809999999997</v>
      </c>
      <c r="G73" s="2">
        <f t="shared" si="8"/>
        <v>1522.9308630434784</v>
      </c>
      <c r="H73" s="4"/>
      <c r="I73" s="50"/>
    </row>
    <row r="74" spans="1:9" x14ac:dyDescent="0.25">
      <c r="A74" s="91" t="s">
        <v>19</v>
      </c>
      <c r="B74" s="92"/>
      <c r="C74" s="92"/>
      <c r="D74" s="92"/>
      <c r="E74" s="92"/>
      <c r="F74" s="92"/>
      <c r="G74" s="92"/>
      <c r="H74" s="92"/>
      <c r="I74" s="93"/>
    </row>
    <row r="75" spans="1:9" x14ac:dyDescent="0.25">
      <c r="A75" s="114"/>
      <c r="B75" s="115"/>
      <c r="C75" s="115"/>
      <c r="D75" s="115"/>
      <c r="E75" s="115"/>
      <c r="F75" s="115"/>
      <c r="G75" s="115"/>
      <c r="H75" s="115"/>
      <c r="I75" s="116"/>
    </row>
    <row r="76" spans="1:9" ht="26.25" x14ac:dyDescent="0.25">
      <c r="A76" s="23" t="s">
        <v>11</v>
      </c>
      <c r="B76" s="87" t="s">
        <v>136</v>
      </c>
      <c r="C76" s="72">
        <v>100</v>
      </c>
      <c r="D76" s="73">
        <v>0.8</v>
      </c>
      <c r="E76" s="73">
        <v>0.1</v>
      </c>
      <c r="F76" s="73">
        <v>1.7</v>
      </c>
      <c r="G76" s="73">
        <v>10.9</v>
      </c>
      <c r="H76" s="72" t="s">
        <v>139</v>
      </c>
      <c r="I76" s="80" t="s">
        <v>66</v>
      </c>
    </row>
    <row r="77" spans="1:9" ht="28.5" x14ac:dyDescent="0.25">
      <c r="A77" s="2"/>
      <c r="B77" s="63" t="s">
        <v>156</v>
      </c>
      <c r="C77" s="72">
        <v>250</v>
      </c>
      <c r="D77" s="73">
        <v>5.3699999999999992</v>
      </c>
      <c r="E77" s="73">
        <v>5.6250000000000009</v>
      </c>
      <c r="F77" s="73">
        <v>19.559999999999999</v>
      </c>
      <c r="G77" s="73">
        <v>150.34500000000003</v>
      </c>
      <c r="H77" s="72">
        <v>132</v>
      </c>
      <c r="I77" s="80" t="s">
        <v>66</v>
      </c>
    </row>
    <row r="78" spans="1:9" ht="26.25" x14ac:dyDescent="0.25">
      <c r="A78" s="2"/>
      <c r="B78" s="85" t="s">
        <v>138</v>
      </c>
      <c r="C78" s="72">
        <v>280</v>
      </c>
      <c r="D78" s="73">
        <v>21.474880000000002</v>
      </c>
      <c r="E78" s="73">
        <v>42.781200000000005</v>
      </c>
      <c r="F78" s="73">
        <v>30.404920000000001</v>
      </c>
      <c r="G78" s="73">
        <v>592.55000000000007</v>
      </c>
      <c r="H78" s="72">
        <v>297</v>
      </c>
      <c r="I78" s="80" t="s">
        <v>66</v>
      </c>
    </row>
    <row r="79" spans="1:9" ht="24" customHeight="1" x14ac:dyDescent="0.25">
      <c r="A79" s="2"/>
      <c r="B79" s="85" t="s">
        <v>119</v>
      </c>
      <c r="C79" s="72">
        <v>200</v>
      </c>
      <c r="D79" s="73">
        <v>0.1</v>
      </c>
      <c r="E79" s="73">
        <v>0.04</v>
      </c>
      <c r="F79" s="73">
        <v>12.83</v>
      </c>
      <c r="G79" s="73">
        <v>51.75</v>
      </c>
      <c r="H79" s="72" t="s">
        <v>12</v>
      </c>
      <c r="I79" s="74"/>
    </row>
    <row r="80" spans="1:9" ht="26.25" x14ac:dyDescent="0.25">
      <c r="A80" s="2"/>
      <c r="B80" s="85" t="s">
        <v>32</v>
      </c>
      <c r="C80" s="72">
        <v>20</v>
      </c>
      <c r="D80" s="73">
        <v>1.5</v>
      </c>
      <c r="E80" s="73">
        <v>0.57999999999999996</v>
      </c>
      <c r="F80" s="73">
        <v>10.28</v>
      </c>
      <c r="G80" s="73">
        <v>52.34</v>
      </c>
      <c r="H80" s="72">
        <v>18</v>
      </c>
      <c r="I80" s="80" t="s">
        <v>66</v>
      </c>
    </row>
    <row r="81" spans="1:9" ht="26.25" x14ac:dyDescent="0.25">
      <c r="A81" s="2"/>
      <c r="B81" s="84" t="s">
        <v>126</v>
      </c>
      <c r="C81" s="72">
        <v>40</v>
      </c>
      <c r="D81" s="73">
        <v>2.2400000000000002</v>
      </c>
      <c r="E81" s="73">
        <v>0.44</v>
      </c>
      <c r="F81" s="73">
        <v>19.760000000000002</v>
      </c>
      <c r="G81" s="73">
        <v>91.96</v>
      </c>
      <c r="H81" s="72">
        <v>19</v>
      </c>
      <c r="I81" s="80" t="s">
        <v>66</v>
      </c>
    </row>
    <row r="82" spans="1:9" x14ac:dyDescent="0.25">
      <c r="A82" s="2" t="s">
        <v>13</v>
      </c>
      <c r="B82" s="66"/>
      <c r="C82" s="2">
        <f>SUM(C76:C81)</f>
        <v>890</v>
      </c>
      <c r="D82" s="2">
        <f t="shared" ref="D82:G82" si="9">SUM(D76:D81)</f>
        <v>31.484880000000004</v>
      </c>
      <c r="E82" s="2">
        <f t="shared" si="9"/>
        <v>49.566200000000002</v>
      </c>
      <c r="F82" s="2">
        <f t="shared" si="9"/>
        <v>94.53492</v>
      </c>
      <c r="G82" s="2">
        <f t="shared" si="9"/>
        <v>949.84500000000014</v>
      </c>
      <c r="H82" s="4"/>
      <c r="I82" s="38"/>
    </row>
    <row r="83" spans="1:9" ht="48.75" customHeight="1" x14ac:dyDescent="0.25">
      <c r="A83" s="23" t="s">
        <v>14</v>
      </c>
      <c r="B83" s="7" t="s">
        <v>61</v>
      </c>
      <c r="C83" s="9">
        <v>240</v>
      </c>
      <c r="D83" s="8">
        <v>11</v>
      </c>
      <c r="E83" s="8">
        <v>16.7</v>
      </c>
      <c r="F83" s="8">
        <v>57.5</v>
      </c>
      <c r="G83" s="8">
        <v>424.2</v>
      </c>
      <c r="H83" s="4">
        <v>208</v>
      </c>
      <c r="I83" s="38" t="s">
        <v>66</v>
      </c>
    </row>
    <row r="84" spans="1:9" ht="24" customHeight="1" x14ac:dyDescent="0.25">
      <c r="A84" s="2"/>
      <c r="B84" s="7" t="s">
        <v>62</v>
      </c>
      <c r="C84" s="9">
        <v>50</v>
      </c>
      <c r="D84" s="8">
        <v>4.4000000000000004</v>
      </c>
      <c r="E84" s="8">
        <v>3.8</v>
      </c>
      <c r="F84" s="8">
        <v>24.4</v>
      </c>
      <c r="G84" s="8">
        <v>149</v>
      </c>
      <c r="H84" s="4">
        <v>544</v>
      </c>
      <c r="I84" s="38" t="s">
        <v>66</v>
      </c>
    </row>
    <row r="85" spans="1:9" ht="21.75" customHeight="1" x14ac:dyDescent="0.25">
      <c r="A85" s="2"/>
      <c r="B85" s="32" t="s">
        <v>121</v>
      </c>
      <c r="C85" s="33">
        <v>200</v>
      </c>
      <c r="D85" s="12">
        <v>0</v>
      </c>
      <c r="E85" s="12">
        <v>0</v>
      </c>
      <c r="F85" s="12">
        <v>5.99</v>
      </c>
      <c r="G85" s="12">
        <v>23.98</v>
      </c>
      <c r="H85" s="4">
        <v>376</v>
      </c>
      <c r="I85" s="38" t="s">
        <v>80</v>
      </c>
    </row>
    <row r="86" spans="1:9" ht="28.5" customHeight="1" x14ac:dyDescent="0.25">
      <c r="A86" s="2"/>
      <c r="B86" s="7" t="s">
        <v>43</v>
      </c>
      <c r="C86" s="4">
        <v>60</v>
      </c>
      <c r="D86" s="4">
        <v>4.5</v>
      </c>
      <c r="E86" s="4">
        <v>1.7</v>
      </c>
      <c r="F86" s="4">
        <v>30.8</v>
      </c>
      <c r="G86" s="4">
        <v>157</v>
      </c>
      <c r="H86" s="4">
        <v>18</v>
      </c>
      <c r="I86" s="38" t="s">
        <v>66</v>
      </c>
    </row>
    <row r="87" spans="1:9" x14ac:dyDescent="0.25">
      <c r="A87" s="2" t="s">
        <v>15</v>
      </c>
      <c r="B87" s="66"/>
      <c r="C87" s="2">
        <f>SUM(C83:C86)</f>
        <v>550</v>
      </c>
      <c r="D87" s="2">
        <f t="shared" ref="D87:G87" si="10">SUM(D83:D86)</f>
        <v>19.899999999999999</v>
      </c>
      <c r="E87" s="2">
        <f t="shared" si="10"/>
        <v>22.2</v>
      </c>
      <c r="F87" s="2">
        <f t="shared" si="10"/>
        <v>118.69</v>
      </c>
      <c r="G87" s="2">
        <f t="shared" si="10"/>
        <v>754.18000000000006</v>
      </c>
      <c r="H87" s="4"/>
      <c r="I87" s="50"/>
    </row>
    <row r="88" spans="1:9" x14ac:dyDescent="0.25">
      <c r="A88" s="2" t="s">
        <v>17</v>
      </c>
      <c r="B88" s="66"/>
      <c r="C88" s="2">
        <f>C82+C87</f>
        <v>1440</v>
      </c>
      <c r="D88" s="2">
        <f t="shared" ref="D88:G88" si="11">D82+D87</f>
        <v>51.384880000000003</v>
      </c>
      <c r="E88" s="2">
        <f t="shared" si="11"/>
        <v>71.766199999999998</v>
      </c>
      <c r="F88" s="2">
        <f t="shared" si="11"/>
        <v>213.22492</v>
      </c>
      <c r="G88" s="2">
        <f t="shared" si="11"/>
        <v>1704.0250000000001</v>
      </c>
      <c r="H88" s="4"/>
      <c r="I88" s="50"/>
    </row>
    <row r="89" spans="1:9" x14ac:dyDescent="0.25">
      <c r="A89" s="91" t="s">
        <v>20</v>
      </c>
      <c r="B89" s="92"/>
      <c r="C89" s="92"/>
      <c r="D89" s="92"/>
      <c r="E89" s="92"/>
      <c r="F89" s="92"/>
      <c r="G89" s="92"/>
      <c r="H89" s="92"/>
      <c r="I89" s="93"/>
    </row>
    <row r="90" spans="1:9" x14ac:dyDescent="0.25">
      <c r="A90" s="114"/>
      <c r="B90" s="115"/>
      <c r="C90" s="115"/>
      <c r="D90" s="115"/>
      <c r="E90" s="115"/>
      <c r="F90" s="115"/>
      <c r="G90" s="115"/>
      <c r="H90" s="115"/>
      <c r="I90" s="116"/>
    </row>
    <row r="91" spans="1:9" ht="26.25" x14ac:dyDescent="0.25">
      <c r="A91" s="23" t="s">
        <v>11</v>
      </c>
      <c r="B91" s="85" t="s">
        <v>140</v>
      </c>
      <c r="C91" s="72">
        <v>100</v>
      </c>
      <c r="D91" s="73">
        <v>2.8766666666666669</v>
      </c>
      <c r="E91" s="73">
        <v>7.3753333333333337</v>
      </c>
      <c r="F91" s="73">
        <v>10.179333333333334</v>
      </c>
      <c r="G91" s="73">
        <v>118.602</v>
      </c>
      <c r="H91" s="72">
        <v>94</v>
      </c>
      <c r="I91" s="80" t="s">
        <v>66</v>
      </c>
    </row>
    <row r="92" spans="1:9" ht="26.25" x14ac:dyDescent="0.25">
      <c r="A92" s="22"/>
      <c r="B92" s="63" t="s">
        <v>158</v>
      </c>
      <c r="C92" s="72">
        <v>250</v>
      </c>
      <c r="D92" s="73">
        <v>2.91</v>
      </c>
      <c r="E92" s="73">
        <v>7.24</v>
      </c>
      <c r="F92" s="73">
        <v>16.07</v>
      </c>
      <c r="G92" s="73">
        <v>141.06</v>
      </c>
      <c r="H92" s="72">
        <v>131</v>
      </c>
      <c r="I92" s="80" t="s">
        <v>66</v>
      </c>
    </row>
    <row r="93" spans="1:9" ht="26.25" x14ac:dyDescent="0.25">
      <c r="A93" s="2"/>
      <c r="B93" s="85" t="s">
        <v>112</v>
      </c>
      <c r="C93" s="72">
        <v>280</v>
      </c>
      <c r="D93" s="73">
        <v>26.7</v>
      </c>
      <c r="E93" s="73">
        <v>42.69</v>
      </c>
      <c r="F93" s="73">
        <v>57.01</v>
      </c>
      <c r="G93" s="73">
        <v>719.01</v>
      </c>
      <c r="H93" s="72">
        <v>275</v>
      </c>
      <c r="I93" s="80" t="s">
        <v>66</v>
      </c>
    </row>
    <row r="94" spans="1:9" ht="26.25" x14ac:dyDescent="0.25">
      <c r="A94" s="2"/>
      <c r="B94" s="85" t="s">
        <v>125</v>
      </c>
      <c r="C94" s="72">
        <v>200</v>
      </c>
      <c r="D94" s="73">
        <v>0.12</v>
      </c>
      <c r="E94" s="73">
        <v>0.12</v>
      </c>
      <c r="F94" s="73">
        <v>22.92</v>
      </c>
      <c r="G94" s="73">
        <v>93.24</v>
      </c>
      <c r="H94" s="72">
        <v>451</v>
      </c>
      <c r="I94" s="80" t="s">
        <v>66</v>
      </c>
    </row>
    <row r="95" spans="1:9" ht="26.25" x14ac:dyDescent="0.25">
      <c r="A95" s="2"/>
      <c r="B95" s="85" t="s">
        <v>32</v>
      </c>
      <c r="C95" s="72">
        <v>20</v>
      </c>
      <c r="D95" s="73">
        <v>1.5</v>
      </c>
      <c r="E95" s="73">
        <v>0.57999999999999996</v>
      </c>
      <c r="F95" s="73">
        <v>10.28</v>
      </c>
      <c r="G95" s="73">
        <v>52.34</v>
      </c>
      <c r="H95" s="72">
        <v>18</v>
      </c>
      <c r="I95" s="80" t="s">
        <v>66</v>
      </c>
    </row>
    <row r="96" spans="1:9" ht="26.25" x14ac:dyDescent="0.25">
      <c r="A96" s="2"/>
      <c r="B96" s="84" t="s">
        <v>126</v>
      </c>
      <c r="C96" s="72">
        <v>40</v>
      </c>
      <c r="D96" s="73">
        <v>2.2400000000000002</v>
      </c>
      <c r="E96" s="73">
        <v>0.44</v>
      </c>
      <c r="F96" s="73">
        <v>19.760000000000002</v>
      </c>
      <c r="G96" s="73">
        <v>91.96</v>
      </c>
      <c r="H96" s="72">
        <v>19</v>
      </c>
      <c r="I96" s="80" t="s">
        <v>66</v>
      </c>
    </row>
    <row r="97" spans="1:9" x14ac:dyDescent="0.25">
      <c r="A97" s="2" t="s">
        <v>13</v>
      </c>
      <c r="B97" s="66"/>
      <c r="C97" s="2">
        <f>SUM(C91:C96)</f>
        <v>890</v>
      </c>
      <c r="D97" s="2">
        <f t="shared" ref="D97:G97" si="12">SUM(D91:D96)</f>
        <v>36.346666666666664</v>
      </c>
      <c r="E97" s="2">
        <f t="shared" si="12"/>
        <v>58.445333333333323</v>
      </c>
      <c r="F97" s="2">
        <f t="shared" si="12"/>
        <v>136.21933333333334</v>
      </c>
      <c r="G97" s="2">
        <f t="shared" si="12"/>
        <v>1216.212</v>
      </c>
      <c r="H97" s="4"/>
      <c r="I97" s="38"/>
    </row>
    <row r="98" spans="1:9" ht="33.75" customHeight="1" x14ac:dyDescent="0.25">
      <c r="A98" s="23" t="s">
        <v>14</v>
      </c>
      <c r="B98" s="7" t="s">
        <v>58</v>
      </c>
      <c r="C98" s="9">
        <v>50</v>
      </c>
      <c r="D98" s="8">
        <v>5.15</v>
      </c>
      <c r="E98" s="52">
        <v>2.4500000000000002</v>
      </c>
      <c r="F98" s="52">
        <v>30</v>
      </c>
      <c r="G98" s="8">
        <v>162.65</v>
      </c>
      <c r="H98" s="4">
        <v>29</v>
      </c>
      <c r="I98" s="38" t="s">
        <v>66</v>
      </c>
    </row>
    <row r="99" spans="1:9" ht="33.75" customHeight="1" x14ac:dyDescent="0.25">
      <c r="A99" s="22"/>
      <c r="B99" s="7" t="s">
        <v>51</v>
      </c>
      <c r="C99" s="19">
        <v>100</v>
      </c>
      <c r="D99" s="17">
        <v>17.89</v>
      </c>
      <c r="E99" s="17">
        <v>15.78</v>
      </c>
      <c r="F99" s="17">
        <v>14.89</v>
      </c>
      <c r="G99" s="17">
        <v>273.22000000000003</v>
      </c>
      <c r="H99" s="65">
        <v>309</v>
      </c>
      <c r="I99" s="38" t="s">
        <v>66</v>
      </c>
    </row>
    <row r="100" spans="1:9" ht="24" customHeight="1" x14ac:dyDescent="0.25">
      <c r="A100" s="2"/>
      <c r="B100" s="32" t="s">
        <v>49</v>
      </c>
      <c r="C100" s="33">
        <v>180</v>
      </c>
      <c r="D100" s="12">
        <v>4</v>
      </c>
      <c r="E100" s="12">
        <v>5.9</v>
      </c>
      <c r="F100" s="12">
        <v>26.4</v>
      </c>
      <c r="G100" s="12">
        <v>174.7</v>
      </c>
      <c r="H100" s="4">
        <v>354</v>
      </c>
      <c r="I100" s="38" t="s">
        <v>66</v>
      </c>
    </row>
    <row r="101" spans="1:9" ht="25.5" customHeight="1" x14ac:dyDescent="0.25">
      <c r="A101" s="2"/>
      <c r="B101" s="85" t="s">
        <v>129</v>
      </c>
      <c r="C101" s="33">
        <v>200</v>
      </c>
      <c r="D101" s="12">
        <v>0.5</v>
      </c>
      <c r="E101" s="12">
        <v>0</v>
      </c>
      <c r="F101" s="12">
        <v>14.8</v>
      </c>
      <c r="G101" s="12">
        <v>61.6</v>
      </c>
      <c r="H101" s="72">
        <v>455</v>
      </c>
      <c r="I101" s="74" t="s">
        <v>66</v>
      </c>
    </row>
    <row r="102" spans="1:9" ht="18.75" customHeight="1" x14ac:dyDescent="0.25">
      <c r="A102" s="2"/>
      <c r="B102" s="7" t="s">
        <v>43</v>
      </c>
      <c r="C102" s="4">
        <v>20</v>
      </c>
      <c r="D102" s="4">
        <v>1.5</v>
      </c>
      <c r="E102" s="4">
        <v>0.6</v>
      </c>
      <c r="F102" s="4">
        <v>10.3</v>
      </c>
      <c r="G102" s="4">
        <v>52.3</v>
      </c>
      <c r="H102" s="4">
        <v>18</v>
      </c>
      <c r="I102" s="38" t="s">
        <v>66</v>
      </c>
    </row>
    <row r="103" spans="1:9" ht="18.75" customHeight="1" x14ac:dyDescent="0.25">
      <c r="A103" s="2" t="s">
        <v>15</v>
      </c>
      <c r="B103" s="31"/>
      <c r="C103" s="2">
        <f>SUM(C98:C102)</f>
        <v>550</v>
      </c>
      <c r="D103" s="2">
        <f t="shared" ref="D103:G103" si="13">SUM(D98:D102)</f>
        <v>29.04</v>
      </c>
      <c r="E103" s="2">
        <f t="shared" si="13"/>
        <v>24.730000000000004</v>
      </c>
      <c r="F103" s="2">
        <f t="shared" si="13"/>
        <v>96.389999999999986</v>
      </c>
      <c r="G103" s="2">
        <f t="shared" si="13"/>
        <v>724.46999999999991</v>
      </c>
      <c r="H103" s="4"/>
      <c r="I103" s="38"/>
    </row>
    <row r="104" spans="1:9" x14ac:dyDescent="0.25">
      <c r="A104" s="2" t="s">
        <v>17</v>
      </c>
      <c r="B104" s="66"/>
      <c r="C104" s="2">
        <f>C97+C103</f>
        <v>1440</v>
      </c>
      <c r="D104" s="2">
        <f t="shared" ref="D104:G104" si="14">D97+D103</f>
        <v>65.386666666666656</v>
      </c>
      <c r="E104" s="2">
        <f t="shared" si="14"/>
        <v>83.175333333333327</v>
      </c>
      <c r="F104" s="2">
        <f t="shared" si="14"/>
        <v>232.60933333333332</v>
      </c>
      <c r="G104" s="2">
        <f t="shared" si="14"/>
        <v>1940.6819999999998</v>
      </c>
      <c r="H104" s="4"/>
      <c r="I104" s="50"/>
    </row>
    <row r="105" spans="1:9" ht="54" customHeight="1" x14ac:dyDescent="0.25">
      <c r="A105" s="40" t="s">
        <v>78</v>
      </c>
      <c r="B105" s="68"/>
      <c r="C105" s="24"/>
      <c r="D105" s="26">
        <f>(D32+D48+D66+D82+D97)/5</f>
        <v>35.039644840579712</v>
      </c>
      <c r="E105" s="26">
        <f t="shared" ref="E105:G105" si="15">(E32+E48+E66+E82+E97)/5</f>
        <v>42.306768434782597</v>
      </c>
      <c r="F105" s="26">
        <f t="shared" si="15"/>
        <v>119.372378</v>
      </c>
      <c r="G105" s="26">
        <f t="shared" si="15"/>
        <v>993.40300727536248</v>
      </c>
      <c r="H105" s="24"/>
      <c r="I105" s="62"/>
    </row>
    <row r="106" spans="1:9" ht="44.25" customHeight="1" x14ac:dyDescent="0.25">
      <c r="A106" s="40" t="s">
        <v>148</v>
      </c>
      <c r="B106" s="68"/>
      <c r="C106" s="24"/>
      <c r="D106" s="24">
        <f>(D38+D54+D72+D87+D103)/5</f>
        <v>22.78</v>
      </c>
      <c r="E106" s="24">
        <f t="shared" ref="E106:G106" si="16">(E38+E54+E72+E87+E103)/5</f>
        <v>21.432000000000002</v>
      </c>
      <c r="F106" s="24">
        <f t="shared" si="16"/>
        <v>100.04599999999999</v>
      </c>
      <c r="G106" s="24">
        <f t="shared" si="16"/>
        <v>684.22599999999989</v>
      </c>
      <c r="H106" s="25"/>
      <c r="I106" s="62"/>
    </row>
    <row r="107" spans="1:9" ht="40.5" customHeight="1" x14ac:dyDescent="0.25">
      <c r="A107" s="40" t="s">
        <v>74</v>
      </c>
      <c r="B107" s="68"/>
      <c r="C107" s="24"/>
      <c r="D107" s="26">
        <f>D105+D106</f>
        <v>57.819644840579713</v>
      </c>
      <c r="E107" s="26">
        <f t="shared" ref="E107:G107" si="17">E105+E106</f>
        <v>63.7387684347826</v>
      </c>
      <c r="F107" s="26">
        <f t="shared" si="17"/>
        <v>219.41837799999999</v>
      </c>
      <c r="G107" s="26">
        <f t="shared" si="17"/>
        <v>1677.6290072753623</v>
      </c>
      <c r="H107" s="25"/>
      <c r="I107" s="62"/>
    </row>
    <row r="108" spans="1:9" x14ac:dyDescent="0.25">
      <c r="A108" s="91" t="s">
        <v>21</v>
      </c>
      <c r="B108" s="92"/>
      <c r="C108" s="92"/>
      <c r="D108" s="92"/>
      <c r="E108" s="92"/>
      <c r="F108" s="92"/>
      <c r="G108" s="92"/>
      <c r="H108" s="92"/>
      <c r="I108" s="93"/>
    </row>
    <row r="109" spans="1:9" x14ac:dyDescent="0.25">
      <c r="A109" s="114"/>
      <c r="B109" s="115"/>
      <c r="C109" s="115"/>
      <c r="D109" s="115"/>
      <c r="E109" s="115"/>
      <c r="F109" s="115"/>
      <c r="G109" s="115"/>
      <c r="H109" s="115"/>
      <c r="I109" s="116"/>
    </row>
    <row r="110" spans="1:9" ht="26.25" x14ac:dyDescent="0.25">
      <c r="A110" s="23" t="s">
        <v>11</v>
      </c>
      <c r="B110" s="85" t="s">
        <v>136</v>
      </c>
      <c r="C110" s="72">
        <v>100</v>
      </c>
      <c r="D110" s="73">
        <v>0.8</v>
      </c>
      <c r="E110" s="73">
        <v>0.1</v>
      </c>
      <c r="F110" s="73">
        <v>1.7</v>
      </c>
      <c r="G110" s="73">
        <v>10.9</v>
      </c>
      <c r="H110" s="72" t="s">
        <v>139</v>
      </c>
      <c r="I110" s="80" t="s">
        <v>66</v>
      </c>
    </row>
    <row r="111" spans="1:9" ht="28.5" x14ac:dyDescent="0.25">
      <c r="A111" s="2"/>
      <c r="B111" s="63" t="s">
        <v>122</v>
      </c>
      <c r="C111" s="72">
        <v>250</v>
      </c>
      <c r="D111" s="73">
        <v>3.8960000000000004</v>
      </c>
      <c r="E111" s="73">
        <v>5.4050000000000011</v>
      </c>
      <c r="F111" s="73">
        <v>8.4224999999999994</v>
      </c>
      <c r="G111" s="73">
        <v>97.918999999999997</v>
      </c>
      <c r="H111" s="72">
        <v>157</v>
      </c>
      <c r="I111" s="80" t="s">
        <v>66</v>
      </c>
    </row>
    <row r="112" spans="1:9" ht="27.75" customHeight="1" x14ac:dyDescent="0.25">
      <c r="A112" s="2"/>
      <c r="B112" s="15" t="s">
        <v>81</v>
      </c>
      <c r="C112" s="13">
        <v>120</v>
      </c>
      <c r="D112" s="14">
        <v>19.46</v>
      </c>
      <c r="E112" s="14">
        <v>18.93</v>
      </c>
      <c r="F112" s="14">
        <v>20.9</v>
      </c>
      <c r="G112" s="14">
        <v>325.27</v>
      </c>
      <c r="H112" s="4">
        <v>309</v>
      </c>
      <c r="I112" s="38" t="s">
        <v>66</v>
      </c>
    </row>
    <row r="113" spans="1:9" ht="30" customHeight="1" x14ac:dyDescent="0.25">
      <c r="A113" s="2"/>
      <c r="B113" s="15" t="s">
        <v>141</v>
      </c>
      <c r="C113" s="13">
        <v>180</v>
      </c>
      <c r="D113" s="14">
        <v>7.58</v>
      </c>
      <c r="E113" s="14">
        <v>6.43</v>
      </c>
      <c r="F113" s="14">
        <v>34.24</v>
      </c>
      <c r="G113" s="14">
        <v>225.17</v>
      </c>
      <c r="H113" s="4">
        <v>341</v>
      </c>
      <c r="I113" s="38" t="s">
        <v>80</v>
      </c>
    </row>
    <row r="114" spans="1:9" ht="26.25" x14ac:dyDescent="0.25">
      <c r="A114" s="2"/>
      <c r="B114" s="85" t="s">
        <v>142</v>
      </c>
      <c r="C114" s="72">
        <v>200</v>
      </c>
      <c r="D114" s="73">
        <v>0.126</v>
      </c>
      <c r="E114" s="73">
        <v>1.4000000000000002E-2</v>
      </c>
      <c r="F114" s="73">
        <v>22.398000000000003</v>
      </c>
      <c r="G114" s="73">
        <v>90.222000000000008</v>
      </c>
      <c r="H114" s="72">
        <v>450</v>
      </c>
      <c r="I114" s="80" t="s">
        <v>66</v>
      </c>
    </row>
    <row r="115" spans="1:9" ht="26.25" x14ac:dyDescent="0.25">
      <c r="A115" s="2"/>
      <c r="B115" s="85" t="s">
        <v>32</v>
      </c>
      <c r="C115" s="72">
        <v>20</v>
      </c>
      <c r="D115" s="73">
        <v>1.5</v>
      </c>
      <c r="E115" s="73">
        <v>0.57999999999999996</v>
      </c>
      <c r="F115" s="73">
        <v>10.28</v>
      </c>
      <c r="G115" s="73">
        <v>52.34</v>
      </c>
      <c r="H115" s="72">
        <v>18</v>
      </c>
      <c r="I115" s="80" t="s">
        <v>66</v>
      </c>
    </row>
    <row r="116" spans="1:9" ht="26.25" x14ac:dyDescent="0.25">
      <c r="A116" s="2"/>
      <c r="B116" s="84" t="s">
        <v>126</v>
      </c>
      <c r="C116" s="72">
        <v>40</v>
      </c>
      <c r="D116" s="73">
        <v>2.2400000000000002</v>
      </c>
      <c r="E116" s="73">
        <v>0.44</v>
      </c>
      <c r="F116" s="73">
        <v>19.760000000000002</v>
      </c>
      <c r="G116" s="73">
        <v>91.96</v>
      </c>
      <c r="H116" s="72">
        <v>19</v>
      </c>
      <c r="I116" s="80" t="s">
        <v>66</v>
      </c>
    </row>
    <row r="117" spans="1:9" x14ac:dyDescent="0.25">
      <c r="A117" s="2" t="s">
        <v>13</v>
      </c>
      <c r="B117" s="66"/>
      <c r="C117" s="2">
        <f>SUM(C110:C116)</f>
        <v>910</v>
      </c>
      <c r="D117" s="2">
        <f t="shared" ref="D117:G117" si="18">SUM(D110:D116)</f>
        <v>35.602000000000011</v>
      </c>
      <c r="E117" s="2">
        <f t="shared" si="18"/>
        <v>31.899000000000001</v>
      </c>
      <c r="F117" s="2">
        <f t="shared" si="18"/>
        <v>117.70050000000002</v>
      </c>
      <c r="G117" s="2">
        <f t="shared" si="18"/>
        <v>893.78100000000006</v>
      </c>
      <c r="H117" s="4"/>
      <c r="I117" s="38"/>
    </row>
    <row r="118" spans="1:9" ht="24" customHeight="1" x14ac:dyDescent="0.25">
      <c r="A118" s="23" t="s">
        <v>14</v>
      </c>
      <c r="B118" s="7" t="s">
        <v>52</v>
      </c>
      <c r="C118" s="9">
        <v>200</v>
      </c>
      <c r="D118" s="8">
        <v>15.09</v>
      </c>
      <c r="E118" s="8">
        <v>13.64</v>
      </c>
      <c r="F118" s="8">
        <v>48.96</v>
      </c>
      <c r="G118" s="52">
        <v>378.98</v>
      </c>
      <c r="H118" s="4">
        <v>226</v>
      </c>
      <c r="I118" s="38" t="s">
        <v>66</v>
      </c>
    </row>
    <row r="119" spans="1:9" ht="20.25" customHeight="1" x14ac:dyDescent="0.25">
      <c r="A119" s="2"/>
      <c r="B119" s="7" t="s">
        <v>37</v>
      </c>
      <c r="C119" s="19">
        <v>100</v>
      </c>
      <c r="D119" s="17">
        <v>0.4</v>
      </c>
      <c r="E119" s="17">
        <v>0.4</v>
      </c>
      <c r="F119" s="17">
        <v>9.8000000000000007</v>
      </c>
      <c r="G119" s="17">
        <v>44.4</v>
      </c>
      <c r="H119" s="4">
        <v>403</v>
      </c>
      <c r="I119" s="38" t="s">
        <v>66</v>
      </c>
    </row>
    <row r="120" spans="1:9" ht="23.25" customHeight="1" x14ac:dyDescent="0.25">
      <c r="A120" s="2"/>
      <c r="B120" s="32" t="s">
        <v>59</v>
      </c>
      <c r="C120" s="33">
        <v>200</v>
      </c>
      <c r="D120" s="12">
        <v>2</v>
      </c>
      <c r="E120" s="12">
        <v>0.2</v>
      </c>
      <c r="F120" s="12">
        <v>20.2</v>
      </c>
      <c r="G120" s="12">
        <v>90.6</v>
      </c>
      <c r="H120" s="4">
        <v>484</v>
      </c>
      <c r="I120" s="38" t="s">
        <v>66</v>
      </c>
    </row>
    <row r="121" spans="1:9" ht="20.25" customHeight="1" x14ac:dyDescent="0.25">
      <c r="A121" s="2"/>
      <c r="B121" s="32" t="s">
        <v>43</v>
      </c>
      <c r="C121" s="33">
        <v>60</v>
      </c>
      <c r="D121" s="12">
        <v>4.5</v>
      </c>
      <c r="E121" s="12">
        <v>1.7</v>
      </c>
      <c r="F121" s="12">
        <v>30.8</v>
      </c>
      <c r="G121" s="12">
        <v>157</v>
      </c>
      <c r="H121" s="4">
        <v>18</v>
      </c>
      <c r="I121" s="38" t="s">
        <v>66</v>
      </c>
    </row>
    <row r="122" spans="1:9" x14ac:dyDescent="0.25">
      <c r="A122" s="2" t="s">
        <v>15</v>
      </c>
      <c r="B122" s="66"/>
      <c r="C122" s="2">
        <f>SUM(C118:C121)</f>
        <v>560</v>
      </c>
      <c r="D122" s="2">
        <f t="shared" ref="D122:G122" si="19">SUM(D118:D121)</f>
        <v>21.990000000000002</v>
      </c>
      <c r="E122" s="2">
        <f t="shared" si="19"/>
        <v>15.94</v>
      </c>
      <c r="F122" s="2">
        <f t="shared" si="19"/>
        <v>109.76</v>
      </c>
      <c r="G122" s="2">
        <f t="shared" si="19"/>
        <v>670.98</v>
      </c>
      <c r="H122" s="4"/>
      <c r="I122" s="50"/>
    </row>
    <row r="123" spans="1:9" x14ac:dyDescent="0.25">
      <c r="A123" s="2" t="s">
        <v>17</v>
      </c>
      <c r="B123" s="66"/>
      <c r="C123" s="2">
        <f>C117+C122</f>
        <v>1470</v>
      </c>
      <c r="D123" s="2">
        <f t="shared" ref="D123:G123" si="20">D117+D122</f>
        <v>57.592000000000013</v>
      </c>
      <c r="E123" s="2">
        <f t="shared" si="20"/>
        <v>47.838999999999999</v>
      </c>
      <c r="F123" s="2">
        <f t="shared" si="20"/>
        <v>227.46050000000002</v>
      </c>
      <c r="G123" s="2">
        <f t="shared" si="20"/>
        <v>1564.761</v>
      </c>
      <c r="H123" s="4"/>
      <c r="I123" s="50"/>
    </row>
    <row r="124" spans="1:9" x14ac:dyDescent="0.25">
      <c r="A124" s="91" t="s">
        <v>22</v>
      </c>
      <c r="B124" s="92"/>
      <c r="C124" s="92"/>
      <c r="D124" s="92"/>
      <c r="E124" s="92"/>
      <c r="F124" s="92"/>
      <c r="G124" s="92"/>
      <c r="H124" s="92"/>
      <c r="I124" s="93"/>
    </row>
    <row r="125" spans="1:9" x14ac:dyDescent="0.25">
      <c r="A125" s="114"/>
      <c r="B125" s="115"/>
      <c r="C125" s="115"/>
      <c r="D125" s="115"/>
      <c r="E125" s="115"/>
      <c r="F125" s="115"/>
      <c r="G125" s="115"/>
      <c r="H125" s="115"/>
      <c r="I125" s="116"/>
    </row>
    <row r="126" spans="1:9" ht="26.25" x14ac:dyDescent="0.25">
      <c r="A126" s="23" t="s">
        <v>11</v>
      </c>
      <c r="B126" s="85" t="s">
        <v>127</v>
      </c>
      <c r="C126" s="72">
        <v>100</v>
      </c>
      <c r="D126" s="73">
        <v>1.2</v>
      </c>
      <c r="E126" s="73">
        <v>4.7</v>
      </c>
      <c r="F126" s="73">
        <v>7.7</v>
      </c>
      <c r="G126" s="73">
        <v>77.900000000000006</v>
      </c>
      <c r="H126" s="72" t="s">
        <v>143</v>
      </c>
      <c r="I126" s="80" t="s">
        <v>66</v>
      </c>
    </row>
    <row r="127" spans="1:9" ht="26.25" x14ac:dyDescent="0.25">
      <c r="A127" s="2"/>
      <c r="B127" s="63" t="s">
        <v>159</v>
      </c>
      <c r="C127" s="72">
        <v>250</v>
      </c>
      <c r="D127" s="73">
        <v>3.94</v>
      </c>
      <c r="E127" s="73">
        <v>10.4</v>
      </c>
      <c r="F127" s="73">
        <v>17.64</v>
      </c>
      <c r="G127" s="73">
        <v>179.89</v>
      </c>
      <c r="H127" s="13">
        <v>119</v>
      </c>
      <c r="I127" s="80" t="s">
        <v>66</v>
      </c>
    </row>
    <row r="128" spans="1:9" ht="26.25" x14ac:dyDescent="0.25">
      <c r="A128" s="2"/>
      <c r="B128" s="85" t="s">
        <v>160</v>
      </c>
      <c r="C128" s="72">
        <v>100</v>
      </c>
      <c r="D128" s="73">
        <v>12.21</v>
      </c>
      <c r="E128" s="73">
        <v>10.08</v>
      </c>
      <c r="F128" s="73">
        <v>3.14</v>
      </c>
      <c r="G128" s="73">
        <v>152.09</v>
      </c>
      <c r="H128" s="72">
        <v>311</v>
      </c>
      <c r="I128" s="80" t="s">
        <v>66</v>
      </c>
    </row>
    <row r="129" spans="1:9" ht="26.25" x14ac:dyDescent="0.25">
      <c r="A129" s="2"/>
      <c r="B129" s="85" t="s">
        <v>150</v>
      </c>
      <c r="C129" s="72">
        <v>180</v>
      </c>
      <c r="D129" s="73">
        <v>6.9732000000000003</v>
      </c>
      <c r="E129" s="73">
        <v>5.274</v>
      </c>
      <c r="F129" s="73">
        <v>44.458200000000005</v>
      </c>
      <c r="G129" s="73">
        <v>253.19159999999999</v>
      </c>
      <c r="H129" s="72">
        <v>340</v>
      </c>
      <c r="I129" s="80" t="s">
        <v>66</v>
      </c>
    </row>
    <row r="130" spans="1:9" ht="26.25" x14ac:dyDescent="0.25">
      <c r="A130" s="2"/>
      <c r="B130" s="85" t="s">
        <v>151</v>
      </c>
      <c r="C130" s="72">
        <v>200</v>
      </c>
      <c r="D130" s="73">
        <v>0.64</v>
      </c>
      <c r="E130" s="73">
        <v>4.8000000000000001E-2</v>
      </c>
      <c r="F130" s="73">
        <v>29.1</v>
      </c>
      <c r="G130" s="73">
        <v>119.39200000000001</v>
      </c>
      <c r="H130" s="72">
        <v>455</v>
      </c>
      <c r="I130" s="80" t="s">
        <v>66</v>
      </c>
    </row>
    <row r="131" spans="1:9" ht="26.25" x14ac:dyDescent="0.25">
      <c r="A131" s="2"/>
      <c r="B131" s="85" t="s">
        <v>32</v>
      </c>
      <c r="C131" s="72">
        <v>20</v>
      </c>
      <c r="D131" s="73">
        <v>1.5</v>
      </c>
      <c r="E131" s="73">
        <v>0.57999999999999996</v>
      </c>
      <c r="F131" s="73">
        <v>10.28</v>
      </c>
      <c r="G131" s="73">
        <v>52.34</v>
      </c>
      <c r="H131" s="72">
        <v>18</v>
      </c>
      <c r="I131" s="80" t="s">
        <v>66</v>
      </c>
    </row>
    <row r="132" spans="1:9" ht="26.25" x14ac:dyDescent="0.25">
      <c r="A132" s="2"/>
      <c r="B132" s="84" t="s">
        <v>126</v>
      </c>
      <c r="C132" s="72">
        <v>40</v>
      </c>
      <c r="D132" s="73">
        <v>2.2400000000000002</v>
      </c>
      <c r="E132" s="73">
        <v>0.44</v>
      </c>
      <c r="F132" s="73">
        <v>19.760000000000002</v>
      </c>
      <c r="G132" s="73">
        <v>91.96</v>
      </c>
      <c r="H132" s="72">
        <v>19</v>
      </c>
      <c r="I132" s="80" t="s">
        <v>66</v>
      </c>
    </row>
    <row r="133" spans="1:9" x14ac:dyDescent="0.25">
      <c r="A133" s="2" t="s">
        <v>13</v>
      </c>
      <c r="B133" s="66"/>
      <c r="C133" s="2">
        <f>SUM(C126:C132)</f>
        <v>890</v>
      </c>
      <c r="D133" s="2">
        <f t="shared" ref="D133:G133" si="21">SUM(D126:D132)</f>
        <v>28.703200000000002</v>
      </c>
      <c r="E133" s="2">
        <f t="shared" si="21"/>
        <v>31.521999999999998</v>
      </c>
      <c r="F133" s="2">
        <f t="shared" si="21"/>
        <v>132.07820000000001</v>
      </c>
      <c r="G133" s="2">
        <f t="shared" si="21"/>
        <v>926.76360000000011</v>
      </c>
      <c r="H133" s="4"/>
      <c r="I133" s="38"/>
    </row>
    <row r="134" spans="1:9" ht="33.75" customHeight="1" x14ac:dyDescent="0.25">
      <c r="A134" s="23" t="s">
        <v>14</v>
      </c>
      <c r="B134" s="32" t="s">
        <v>82</v>
      </c>
      <c r="C134" s="33">
        <v>100</v>
      </c>
      <c r="D134" s="12">
        <v>0.52</v>
      </c>
      <c r="E134" s="12">
        <v>3.63</v>
      </c>
      <c r="F134" s="12">
        <v>0.03</v>
      </c>
      <c r="G134" s="12">
        <v>46.87</v>
      </c>
      <c r="H134" s="4">
        <v>82</v>
      </c>
      <c r="I134" s="38" t="s">
        <v>66</v>
      </c>
    </row>
    <row r="135" spans="1:9" ht="33.75" customHeight="1" x14ac:dyDescent="0.25">
      <c r="A135" s="22"/>
      <c r="B135" s="7" t="s">
        <v>60</v>
      </c>
      <c r="C135" s="9">
        <v>200</v>
      </c>
      <c r="D135" s="8">
        <v>13.43</v>
      </c>
      <c r="E135" s="8">
        <v>13.36</v>
      </c>
      <c r="F135" s="8">
        <v>26.35</v>
      </c>
      <c r="G135" s="8">
        <v>279.38</v>
      </c>
      <c r="H135" s="4">
        <v>279</v>
      </c>
      <c r="I135" s="38" t="s">
        <v>66</v>
      </c>
    </row>
    <row r="136" spans="1:9" ht="26.25" customHeight="1" x14ac:dyDescent="0.25">
      <c r="A136" s="2"/>
      <c r="B136" s="7" t="s">
        <v>36</v>
      </c>
      <c r="C136" s="9">
        <v>200</v>
      </c>
      <c r="D136" s="14">
        <v>0</v>
      </c>
      <c r="E136" s="14">
        <v>0</v>
      </c>
      <c r="F136" s="14">
        <v>6</v>
      </c>
      <c r="G136" s="14">
        <v>24</v>
      </c>
      <c r="H136" s="4">
        <v>420</v>
      </c>
      <c r="I136" s="38" t="s">
        <v>66</v>
      </c>
    </row>
    <row r="137" spans="1:9" ht="24.75" customHeight="1" x14ac:dyDescent="0.25">
      <c r="A137" s="2"/>
      <c r="B137" s="7" t="s">
        <v>43</v>
      </c>
      <c r="C137" s="4">
        <v>60</v>
      </c>
      <c r="D137" s="12">
        <v>4.5</v>
      </c>
      <c r="E137" s="12">
        <v>1.7</v>
      </c>
      <c r="F137" s="12">
        <v>30.8</v>
      </c>
      <c r="G137" s="12">
        <v>157</v>
      </c>
      <c r="H137" s="4">
        <v>18</v>
      </c>
      <c r="I137" s="38" t="s">
        <v>66</v>
      </c>
    </row>
    <row r="138" spans="1:9" x14ac:dyDescent="0.25">
      <c r="A138" s="2" t="s">
        <v>15</v>
      </c>
      <c r="B138" s="66"/>
      <c r="C138" s="2">
        <f>SUM(C134:C137)</f>
        <v>560</v>
      </c>
      <c r="D138" s="2">
        <f t="shared" ref="D138:G138" si="22">SUM(D134:D137)</f>
        <v>18.45</v>
      </c>
      <c r="E138" s="2">
        <f t="shared" si="22"/>
        <v>18.689999999999998</v>
      </c>
      <c r="F138" s="2">
        <f t="shared" si="22"/>
        <v>63.180000000000007</v>
      </c>
      <c r="G138" s="2">
        <f t="shared" si="22"/>
        <v>507.25</v>
      </c>
      <c r="H138" s="4"/>
      <c r="I138" s="50"/>
    </row>
    <row r="139" spans="1:9" x14ac:dyDescent="0.25">
      <c r="A139" s="2" t="s">
        <v>17</v>
      </c>
      <c r="B139" s="66"/>
      <c r="C139" s="30">
        <f>C133+C138</f>
        <v>1450</v>
      </c>
      <c r="D139" s="30">
        <f t="shared" ref="D139:G139" si="23">D133+D138</f>
        <v>47.153199999999998</v>
      </c>
      <c r="E139" s="30">
        <f t="shared" si="23"/>
        <v>50.211999999999996</v>
      </c>
      <c r="F139" s="30">
        <f t="shared" si="23"/>
        <v>195.25820000000002</v>
      </c>
      <c r="G139" s="30">
        <f t="shared" si="23"/>
        <v>1434.0136000000002</v>
      </c>
      <c r="H139" s="4"/>
      <c r="I139" s="50"/>
    </row>
    <row r="140" spans="1:9" x14ac:dyDescent="0.25">
      <c r="A140" s="91" t="s">
        <v>23</v>
      </c>
      <c r="B140" s="92"/>
      <c r="C140" s="92"/>
      <c r="D140" s="92"/>
      <c r="E140" s="92"/>
      <c r="F140" s="92"/>
      <c r="G140" s="92"/>
      <c r="H140" s="92"/>
      <c r="I140" s="93"/>
    </row>
    <row r="141" spans="1:9" x14ac:dyDescent="0.25">
      <c r="A141" s="94"/>
      <c r="B141" s="95"/>
      <c r="C141" s="95"/>
      <c r="D141" s="95"/>
      <c r="E141" s="95"/>
      <c r="F141" s="95"/>
      <c r="G141" s="95"/>
      <c r="H141" s="95"/>
      <c r="I141" s="96"/>
    </row>
    <row r="142" spans="1:9" ht="28.5" x14ac:dyDescent="0.25">
      <c r="A142" s="23" t="s">
        <v>11</v>
      </c>
      <c r="B142" s="86" t="s">
        <v>131</v>
      </c>
      <c r="C142" s="72">
        <v>100</v>
      </c>
      <c r="D142" s="73">
        <v>0</v>
      </c>
      <c r="E142" s="73">
        <v>3.3300000000000005</v>
      </c>
      <c r="F142" s="73">
        <v>1.6650000000000003</v>
      </c>
      <c r="G142" s="73">
        <v>36.63000000000001</v>
      </c>
      <c r="H142" s="72">
        <v>57</v>
      </c>
      <c r="I142" s="80" t="s">
        <v>66</v>
      </c>
    </row>
    <row r="143" spans="1:9" ht="28.5" x14ac:dyDescent="0.25">
      <c r="A143" s="2"/>
      <c r="B143" s="63" t="s">
        <v>152</v>
      </c>
      <c r="C143" s="72">
        <v>250</v>
      </c>
      <c r="D143" s="73">
        <v>5.3699999999999992</v>
      </c>
      <c r="E143" s="73">
        <v>5.6250000000000009</v>
      </c>
      <c r="F143" s="73">
        <v>19.559999999999999</v>
      </c>
      <c r="G143" s="73">
        <v>150.34500000000003</v>
      </c>
      <c r="H143" s="72">
        <v>132</v>
      </c>
      <c r="I143" s="80" t="s">
        <v>66</v>
      </c>
    </row>
    <row r="144" spans="1:9" ht="34.5" customHeight="1" x14ac:dyDescent="0.25">
      <c r="A144" s="2"/>
      <c r="B144" s="15" t="s">
        <v>153</v>
      </c>
      <c r="C144" s="13">
        <v>120</v>
      </c>
      <c r="D144" s="14">
        <v>20.59</v>
      </c>
      <c r="E144" s="14">
        <v>9.8000000000000007</v>
      </c>
      <c r="F144" s="14">
        <v>18.91</v>
      </c>
      <c r="G144" s="14">
        <v>218.17</v>
      </c>
      <c r="H144" s="4">
        <v>256</v>
      </c>
      <c r="I144" s="38" t="s">
        <v>80</v>
      </c>
    </row>
    <row r="145" spans="1:9" ht="26.25" x14ac:dyDescent="0.25">
      <c r="A145" s="2"/>
      <c r="B145" s="85" t="s">
        <v>145</v>
      </c>
      <c r="C145" s="72">
        <v>180</v>
      </c>
      <c r="D145" s="73">
        <v>3.6840000000000002</v>
      </c>
      <c r="E145" s="73">
        <v>5.6772</v>
      </c>
      <c r="F145" s="73">
        <v>29.681400000000004</v>
      </c>
      <c r="G145" s="73">
        <v>184.5564</v>
      </c>
      <c r="H145" s="72">
        <v>348</v>
      </c>
      <c r="I145" s="80" t="s">
        <v>66</v>
      </c>
    </row>
    <row r="146" spans="1:9" ht="26.25" x14ac:dyDescent="0.25">
      <c r="A146" s="2"/>
      <c r="B146" s="84" t="s">
        <v>129</v>
      </c>
      <c r="C146" s="72">
        <v>200</v>
      </c>
      <c r="D146" s="73">
        <v>0.64</v>
      </c>
      <c r="E146" s="73">
        <v>4.8000000000000001E-2</v>
      </c>
      <c r="F146" s="73">
        <v>29.1</v>
      </c>
      <c r="G146" s="73">
        <v>119.39200000000001</v>
      </c>
      <c r="H146" s="72">
        <v>455</v>
      </c>
      <c r="I146" s="80" t="s">
        <v>66</v>
      </c>
    </row>
    <row r="147" spans="1:9" ht="26.25" x14ac:dyDescent="0.25">
      <c r="A147" s="2"/>
      <c r="B147" s="85" t="s">
        <v>32</v>
      </c>
      <c r="C147" s="72">
        <v>20</v>
      </c>
      <c r="D147" s="73">
        <v>1.5</v>
      </c>
      <c r="E147" s="73">
        <v>0.57999999999999996</v>
      </c>
      <c r="F147" s="73">
        <v>10.28</v>
      </c>
      <c r="G147" s="73">
        <v>52.34</v>
      </c>
      <c r="H147" s="72">
        <v>18</v>
      </c>
      <c r="I147" s="80" t="s">
        <v>66</v>
      </c>
    </row>
    <row r="148" spans="1:9" ht="26.25" x14ac:dyDescent="0.25">
      <c r="A148" s="2"/>
      <c r="B148" s="84" t="s">
        <v>126</v>
      </c>
      <c r="C148" s="72">
        <v>40</v>
      </c>
      <c r="D148" s="73">
        <v>2.2400000000000002</v>
      </c>
      <c r="E148" s="73">
        <v>0.44</v>
      </c>
      <c r="F148" s="73">
        <v>19.760000000000002</v>
      </c>
      <c r="G148" s="73">
        <v>91.96</v>
      </c>
      <c r="H148" s="72">
        <v>19</v>
      </c>
      <c r="I148" s="80" t="s">
        <v>66</v>
      </c>
    </row>
    <row r="149" spans="1:9" x14ac:dyDescent="0.25">
      <c r="A149" s="2" t="s">
        <v>13</v>
      </c>
      <c r="B149" s="66"/>
      <c r="C149" s="2">
        <f>SUM(C142:C148)</f>
        <v>910</v>
      </c>
      <c r="D149" s="2">
        <f t="shared" ref="D149:G149" si="24">SUM(D142:D148)</f>
        <v>34.024000000000001</v>
      </c>
      <c r="E149" s="2">
        <f t="shared" si="24"/>
        <v>25.5002</v>
      </c>
      <c r="F149" s="2">
        <f t="shared" si="24"/>
        <v>128.9564</v>
      </c>
      <c r="G149" s="2">
        <f t="shared" si="24"/>
        <v>853.39340000000004</v>
      </c>
      <c r="H149" s="4"/>
      <c r="I149" s="38"/>
    </row>
    <row r="150" spans="1:9" ht="34.5" customHeight="1" x14ac:dyDescent="0.25">
      <c r="A150" s="23" t="s">
        <v>14</v>
      </c>
      <c r="B150" s="7" t="s">
        <v>113</v>
      </c>
      <c r="C150" s="19">
        <v>100</v>
      </c>
      <c r="D150" s="64">
        <v>0.8</v>
      </c>
      <c r="E150" s="64">
        <v>0.1</v>
      </c>
      <c r="F150" s="64">
        <v>1.7</v>
      </c>
      <c r="G150" s="64">
        <v>10.9</v>
      </c>
      <c r="H150" s="4">
        <v>37</v>
      </c>
      <c r="I150" s="38" t="s">
        <v>66</v>
      </c>
    </row>
    <row r="151" spans="1:9" ht="34.5" customHeight="1" x14ac:dyDescent="0.25">
      <c r="A151" s="22"/>
      <c r="B151" s="7" t="s">
        <v>39</v>
      </c>
      <c r="C151" s="9">
        <v>200</v>
      </c>
      <c r="D151" s="8">
        <v>22.27</v>
      </c>
      <c r="E151" s="8">
        <v>25.04</v>
      </c>
      <c r="F151" s="8">
        <v>374.05</v>
      </c>
      <c r="G151" s="8">
        <v>374.05</v>
      </c>
      <c r="H151" s="4">
        <v>334</v>
      </c>
      <c r="I151" s="38" t="s">
        <v>66</v>
      </c>
    </row>
    <row r="152" spans="1:9" ht="28.5" customHeight="1" x14ac:dyDescent="0.25">
      <c r="A152" s="2"/>
      <c r="B152" s="7" t="s">
        <v>36</v>
      </c>
      <c r="C152" s="9">
        <v>200</v>
      </c>
      <c r="D152" s="8">
        <v>0</v>
      </c>
      <c r="E152" s="8">
        <v>0</v>
      </c>
      <c r="F152" s="8">
        <v>6</v>
      </c>
      <c r="G152" s="8">
        <v>24</v>
      </c>
      <c r="H152" s="4">
        <v>420</v>
      </c>
      <c r="I152" s="38" t="s">
        <v>66</v>
      </c>
    </row>
    <row r="153" spans="1:9" ht="24" customHeight="1" x14ac:dyDescent="0.25">
      <c r="A153" s="2"/>
      <c r="B153" s="32" t="s">
        <v>43</v>
      </c>
      <c r="C153" s="33">
        <v>40</v>
      </c>
      <c r="D153" s="12">
        <v>3</v>
      </c>
      <c r="E153" s="12">
        <v>1.2</v>
      </c>
      <c r="F153" s="12">
        <v>20.6</v>
      </c>
      <c r="G153" s="12">
        <v>130.85</v>
      </c>
      <c r="H153" s="4">
        <v>18</v>
      </c>
      <c r="I153" s="38" t="s">
        <v>66</v>
      </c>
    </row>
    <row r="154" spans="1:9" x14ac:dyDescent="0.25">
      <c r="A154" s="2" t="s">
        <v>15</v>
      </c>
      <c r="B154" s="66"/>
      <c r="C154" s="2">
        <f>SUM(C150:C153)</f>
        <v>540</v>
      </c>
      <c r="D154" s="2">
        <f t="shared" ref="D154:G154" si="25">SUM(D150:D153)</f>
        <v>26.07</v>
      </c>
      <c r="E154" s="2">
        <f t="shared" si="25"/>
        <v>26.34</v>
      </c>
      <c r="F154" s="2">
        <f t="shared" si="25"/>
        <v>402.35</v>
      </c>
      <c r="G154" s="2">
        <f t="shared" si="25"/>
        <v>539.79999999999995</v>
      </c>
      <c r="H154" s="4"/>
      <c r="I154" s="50"/>
    </row>
    <row r="155" spans="1:9" x14ac:dyDescent="0.25">
      <c r="A155" s="2" t="s">
        <v>17</v>
      </c>
      <c r="B155" s="66"/>
      <c r="C155" s="2">
        <f>C149+C154</f>
        <v>1450</v>
      </c>
      <c r="D155" s="2">
        <f t="shared" ref="D155:G155" si="26">D149+D154</f>
        <v>60.094000000000001</v>
      </c>
      <c r="E155" s="2">
        <f t="shared" si="26"/>
        <v>51.840199999999996</v>
      </c>
      <c r="F155" s="2">
        <f t="shared" si="26"/>
        <v>531.30640000000005</v>
      </c>
      <c r="G155" s="2">
        <f t="shared" si="26"/>
        <v>1393.1934000000001</v>
      </c>
      <c r="H155" s="4"/>
      <c r="I155" s="50"/>
    </row>
    <row r="156" spans="1:9" x14ac:dyDescent="0.25">
      <c r="A156" s="91" t="s">
        <v>25</v>
      </c>
      <c r="B156" s="92"/>
      <c r="C156" s="92"/>
      <c r="D156" s="92"/>
      <c r="E156" s="92"/>
      <c r="F156" s="92"/>
      <c r="G156" s="92"/>
      <c r="H156" s="92"/>
      <c r="I156" s="93"/>
    </row>
    <row r="157" spans="1:9" x14ac:dyDescent="0.25">
      <c r="A157" s="114"/>
      <c r="B157" s="115"/>
      <c r="C157" s="115"/>
      <c r="D157" s="115"/>
      <c r="E157" s="115"/>
      <c r="F157" s="115"/>
      <c r="G157" s="115"/>
      <c r="H157" s="115"/>
      <c r="I157" s="116"/>
    </row>
    <row r="158" spans="1:9" ht="26.25" x14ac:dyDescent="0.25">
      <c r="A158" s="23" t="s">
        <v>11</v>
      </c>
      <c r="B158" s="85" t="s">
        <v>127</v>
      </c>
      <c r="C158" s="72">
        <v>100</v>
      </c>
      <c r="D158" s="73">
        <v>1.2</v>
      </c>
      <c r="E158" s="73">
        <v>4.7</v>
      </c>
      <c r="F158" s="73">
        <v>7.7</v>
      </c>
      <c r="G158" s="73">
        <v>77.900000000000006</v>
      </c>
      <c r="H158" s="72">
        <v>25</v>
      </c>
      <c r="I158" s="80" t="s">
        <v>66</v>
      </c>
    </row>
    <row r="159" spans="1:9" ht="26.25" x14ac:dyDescent="0.25">
      <c r="A159" s="2"/>
      <c r="B159" s="85" t="s">
        <v>128</v>
      </c>
      <c r="C159" s="72">
        <v>250</v>
      </c>
      <c r="D159" s="73">
        <v>2.5099999999999998</v>
      </c>
      <c r="E159" s="73">
        <v>4.415</v>
      </c>
      <c r="F159" s="73">
        <v>15.65</v>
      </c>
      <c r="G159" s="73">
        <v>112.375</v>
      </c>
      <c r="H159" s="72">
        <v>156</v>
      </c>
      <c r="I159" s="80" t="s">
        <v>66</v>
      </c>
    </row>
    <row r="160" spans="1:9" ht="26.25" x14ac:dyDescent="0.25">
      <c r="A160" s="2"/>
      <c r="B160" s="85" t="s">
        <v>147</v>
      </c>
      <c r="C160" s="72">
        <v>280</v>
      </c>
      <c r="D160" s="73">
        <v>22.49625</v>
      </c>
      <c r="E160" s="73">
        <v>28.113283333333339</v>
      </c>
      <c r="F160" s="73">
        <v>54.740816666666667</v>
      </c>
      <c r="G160" s="73">
        <v>561.96781666666675</v>
      </c>
      <c r="H160" s="72">
        <v>331</v>
      </c>
      <c r="I160" s="80" t="s">
        <v>66</v>
      </c>
    </row>
    <row r="161" spans="1:9" ht="26.25" x14ac:dyDescent="0.25">
      <c r="A161" s="2"/>
      <c r="B161" s="85" t="s">
        <v>125</v>
      </c>
      <c r="C161" s="72">
        <v>200</v>
      </c>
      <c r="D161" s="73">
        <v>0.12</v>
      </c>
      <c r="E161" s="73">
        <v>0.12</v>
      </c>
      <c r="F161" s="73">
        <v>22.92</v>
      </c>
      <c r="G161" s="73">
        <v>93.24</v>
      </c>
      <c r="H161" s="72">
        <v>451</v>
      </c>
      <c r="I161" s="80" t="s">
        <v>66</v>
      </c>
    </row>
    <row r="162" spans="1:9" ht="26.25" x14ac:dyDescent="0.25">
      <c r="A162" s="2"/>
      <c r="B162" s="85" t="s">
        <v>32</v>
      </c>
      <c r="C162" s="72">
        <v>20</v>
      </c>
      <c r="D162" s="73">
        <v>1.5</v>
      </c>
      <c r="E162" s="73">
        <v>0.57999999999999996</v>
      </c>
      <c r="F162" s="73">
        <v>10.28</v>
      </c>
      <c r="G162" s="73">
        <v>52.34</v>
      </c>
      <c r="H162" s="72">
        <v>18</v>
      </c>
      <c r="I162" s="80" t="s">
        <v>66</v>
      </c>
    </row>
    <row r="163" spans="1:9" ht="26.25" x14ac:dyDescent="0.25">
      <c r="A163" s="2"/>
      <c r="B163" s="84" t="s">
        <v>126</v>
      </c>
      <c r="C163" s="72">
        <v>40</v>
      </c>
      <c r="D163" s="73">
        <v>2.2400000000000002</v>
      </c>
      <c r="E163" s="73">
        <v>0.44</v>
      </c>
      <c r="F163" s="73">
        <v>19.760000000000002</v>
      </c>
      <c r="G163" s="73">
        <v>91.96</v>
      </c>
      <c r="H163" s="72">
        <v>19</v>
      </c>
      <c r="I163" s="80" t="s">
        <v>66</v>
      </c>
    </row>
    <row r="164" spans="1:9" x14ac:dyDescent="0.25">
      <c r="A164" s="2" t="s">
        <v>13</v>
      </c>
      <c r="B164" s="66"/>
      <c r="C164" s="2">
        <f>SUM(C158:C163)</f>
        <v>890</v>
      </c>
      <c r="D164" s="2">
        <f t="shared" ref="D164:G164" si="27">SUM(D158:D163)</f>
        <v>30.066250000000004</v>
      </c>
      <c r="E164" s="2">
        <f t="shared" si="27"/>
        <v>38.368283333333331</v>
      </c>
      <c r="F164" s="2">
        <f t="shared" si="27"/>
        <v>131.05081666666666</v>
      </c>
      <c r="G164" s="2">
        <f t="shared" si="27"/>
        <v>989.7828166666668</v>
      </c>
      <c r="H164" s="4"/>
      <c r="I164" s="38"/>
    </row>
    <row r="165" spans="1:9" ht="27.75" customHeight="1" x14ac:dyDescent="0.25">
      <c r="A165" s="23" t="s">
        <v>14</v>
      </c>
      <c r="B165" s="7" t="s">
        <v>63</v>
      </c>
      <c r="C165" s="9">
        <v>150</v>
      </c>
      <c r="D165" s="8">
        <v>22.86</v>
      </c>
      <c r="E165" s="8">
        <v>14.75</v>
      </c>
      <c r="F165" s="8">
        <v>23.12</v>
      </c>
      <c r="G165" s="8">
        <v>316.64999999999998</v>
      </c>
      <c r="H165" s="4">
        <v>242</v>
      </c>
      <c r="I165" s="38" t="s">
        <v>66</v>
      </c>
    </row>
    <row r="166" spans="1:9" ht="30.75" customHeight="1" x14ac:dyDescent="0.25">
      <c r="A166" s="2"/>
      <c r="B166" s="7" t="s">
        <v>35</v>
      </c>
      <c r="C166" s="19">
        <v>50</v>
      </c>
      <c r="D166" s="17">
        <v>0.2</v>
      </c>
      <c r="E166" s="17">
        <v>0.1</v>
      </c>
      <c r="F166" s="17">
        <v>17.7</v>
      </c>
      <c r="G166" s="17">
        <v>72</v>
      </c>
      <c r="H166" s="4">
        <v>334</v>
      </c>
      <c r="I166" s="38" t="s">
        <v>69</v>
      </c>
    </row>
    <row r="167" spans="1:9" ht="29.25" customHeight="1" x14ac:dyDescent="0.25">
      <c r="A167" s="2"/>
      <c r="B167" s="32" t="s">
        <v>37</v>
      </c>
      <c r="C167" s="33">
        <v>100</v>
      </c>
      <c r="D167" s="12">
        <v>0.8</v>
      </c>
      <c r="E167" s="12">
        <v>0.2</v>
      </c>
      <c r="F167" s="12">
        <v>7.5</v>
      </c>
      <c r="G167" s="12">
        <v>35</v>
      </c>
      <c r="H167" s="4">
        <v>399</v>
      </c>
      <c r="I167" s="38" t="s">
        <v>66</v>
      </c>
    </row>
    <row r="168" spans="1:9" ht="33" customHeight="1" x14ac:dyDescent="0.25">
      <c r="A168" s="2"/>
      <c r="B168" s="32" t="s">
        <v>64</v>
      </c>
      <c r="C168" s="33">
        <v>200</v>
      </c>
      <c r="D168" s="12">
        <v>0.4</v>
      </c>
      <c r="E168" s="12">
        <v>0.1</v>
      </c>
      <c r="F168" s="12">
        <v>18.5</v>
      </c>
      <c r="G168" s="12">
        <v>76.3</v>
      </c>
      <c r="H168" s="4">
        <v>475</v>
      </c>
      <c r="I168" s="38" t="s">
        <v>66</v>
      </c>
    </row>
    <row r="169" spans="1:9" ht="27" customHeight="1" x14ac:dyDescent="0.25">
      <c r="A169" s="2"/>
      <c r="B169" s="7" t="s">
        <v>43</v>
      </c>
      <c r="C169" s="4">
        <v>40</v>
      </c>
      <c r="D169" s="4">
        <v>3</v>
      </c>
      <c r="E169" s="4">
        <v>1.2</v>
      </c>
      <c r="F169" s="4">
        <v>20.6</v>
      </c>
      <c r="G169" s="4">
        <v>104.7</v>
      </c>
      <c r="H169" s="4">
        <v>18</v>
      </c>
      <c r="I169" s="38" t="s">
        <v>66</v>
      </c>
    </row>
    <row r="170" spans="1:9" x14ac:dyDescent="0.25">
      <c r="A170" s="2" t="s">
        <v>15</v>
      </c>
      <c r="B170" s="66"/>
      <c r="C170" s="2">
        <f>SUM(C165:C169)</f>
        <v>540</v>
      </c>
      <c r="D170" s="2">
        <f t="shared" ref="D170:F170" si="28">SUM(D165:D169)</f>
        <v>27.259999999999998</v>
      </c>
      <c r="E170" s="2">
        <f t="shared" si="28"/>
        <v>16.349999999999998</v>
      </c>
      <c r="F170" s="2">
        <f t="shared" si="28"/>
        <v>87.419999999999987</v>
      </c>
      <c r="G170" s="2"/>
      <c r="H170" s="4"/>
      <c r="I170" s="50"/>
    </row>
    <row r="171" spans="1:9" x14ac:dyDescent="0.25">
      <c r="A171" s="2" t="s">
        <v>17</v>
      </c>
      <c r="B171" s="66"/>
      <c r="C171" s="2">
        <f>C164+C170</f>
        <v>1430</v>
      </c>
      <c r="D171" s="2">
        <f t="shared" ref="D171:F171" si="29">D164+D170</f>
        <v>57.326250000000002</v>
      </c>
      <c r="E171" s="2">
        <f t="shared" si="29"/>
        <v>54.718283333333332</v>
      </c>
      <c r="F171" s="2">
        <f t="shared" si="29"/>
        <v>218.47081666666665</v>
      </c>
      <c r="G171" s="2"/>
      <c r="H171" s="4"/>
      <c r="I171" s="50"/>
    </row>
    <row r="172" spans="1:9" x14ac:dyDescent="0.25">
      <c r="A172" s="91" t="s">
        <v>26</v>
      </c>
      <c r="B172" s="92"/>
      <c r="C172" s="92"/>
      <c r="D172" s="92"/>
      <c r="E172" s="92"/>
      <c r="F172" s="92"/>
      <c r="G172" s="92"/>
      <c r="H172" s="92"/>
      <c r="I172" s="93"/>
    </row>
    <row r="173" spans="1:9" x14ac:dyDescent="0.25">
      <c r="A173" s="114"/>
      <c r="B173" s="115"/>
      <c r="C173" s="115"/>
      <c r="D173" s="115"/>
      <c r="E173" s="115"/>
      <c r="F173" s="115"/>
      <c r="G173" s="115"/>
      <c r="H173" s="115"/>
      <c r="I173" s="116"/>
    </row>
    <row r="174" spans="1:9" ht="28.5" x14ac:dyDescent="0.25">
      <c r="A174" s="23" t="s">
        <v>11</v>
      </c>
      <c r="B174" s="63" t="s">
        <v>130</v>
      </c>
      <c r="C174" s="72">
        <v>100</v>
      </c>
      <c r="D174" s="73">
        <v>0.51659999999999995</v>
      </c>
      <c r="E174" s="73">
        <v>3.6308400000000005</v>
      </c>
      <c r="F174" s="73">
        <v>3.0307200000000001</v>
      </c>
      <c r="G174" s="73">
        <v>46.86684000000001</v>
      </c>
      <c r="H174" s="72">
        <v>82</v>
      </c>
      <c r="I174" s="80" t="s">
        <v>66</v>
      </c>
    </row>
    <row r="175" spans="1:9" ht="26.25" x14ac:dyDescent="0.25">
      <c r="A175" s="2"/>
      <c r="B175" s="63" t="s">
        <v>161</v>
      </c>
      <c r="C175" s="72">
        <v>250</v>
      </c>
      <c r="D175" s="73">
        <v>2.0099999999999998</v>
      </c>
      <c r="E175" s="73">
        <v>3.8</v>
      </c>
      <c r="F175" s="73">
        <v>8.42</v>
      </c>
      <c r="G175" s="73">
        <v>75.87</v>
      </c>
      <c r="H175" s="72">
        <v>157</v>
      </c>
      <c r="I175" s="80" t="s">
        <v>66</v>
      </c>
    </row>
    <row r="176" spans="1:9" ht="26.25" x14ac:dyDescent="0.25">
      <c r="A176" s="2"/>
      <c r="B176" s="85" t="s">
        <v>112</v>
      </c>
      <c r="C176" s="72">
        <v>280</v>
      </c>
      <c r="D176" s="73">
        <v>26.700799999999994</v>
      </c>
      <c r="E176" s="73">
        <v>42.685999999999993</v>
      </c>
      <c r="F176" s="73">
        <v>57.008000000000003</v>
      </c>
      <c r="G176" s="73">
        <v>719.00919999999996</v>
      </c>
      <c r="H176" s="72">
        <v>504</v>
      </c>
      <c r="I176" s="80" t="s">
        <v>66</v>
      </c>
    </row>
    <row r="177" spans="1:9" ht="26.25" x14ac:dyDescent="0.25">
      <c r="A177" s="2"/>
      <c r="B177" s="88" t="s">
        <v>162</v>
      </c>
      <c r="C177" s="75">
        <v>200</v>
      </c>
      <c r="D177" s="73">
        <v>0.01</v>
      </c>
      <c r="E177" s="73">
        <v>0.04</v>
      </c>
      <c r="F177" s="73">
        <v>12.83</v>
      </c>
      <c r="G177" s="73">
        <v>51.75</v>
      </c>
      <c r="H177" s="72">
        <v>456</v>
      </c>
      <c r="I177" s="74" t="s">
        <v>66</v>
      </c>
    </row>
    <row r="178" spans="1:9" ht="26.25" x14ac:dyDescent="0.25">
      <c r="A178" s="2"/>
      <c r="B178" s="85" t="s">
        <v>32</v>
      </c>
      <c r="C178" s="72">
        <v>20</v>
      </c>
      <c r="D178" s="73">
        <v>1.5</v>
      </c>
      <c r="E178" s="73">
        <v>0.57999999999999996</v>
      </c>
      <c r="F178" s="73">
        <v>10.28</v>
      </c>
      <c r="G178" s="73">
        <v>52.34</v>
      </c>
      <c r="H178" s="72">
        <v>18</v>
      </c>
      <c r="I178" s="80" t="s">
        <v>66</v>
      </c>
    </row>
    <row r="179" spans="1:9" ht="26.25" x14ac:dyDescent="0.25">
      <c r="A179" s="2"/>
      <c r="B179" s="84" t="s">
        <v>126</v>
      </c>
      <c r="C179" s="72">
        <v>40</v>
      </c>
      <c r="D179" s="73">
        <v>2.2400000000000002</v>
      </c>
      <c r="E179" s="73">
        <v>0.44</v>
      </c>
      <c r="F179" s="73">
        <v>19.760000000000002</v>
      </c>
      <c r="G179" s="73">
        <v>91.96</v>
      </c>
      <c r="H179" s="72">
        <v>19</v>
      </c>
      <c r="I179" s="80" t="s">
        <v>66</v>
      </c>
    </row>
    <row r="180" spans="1:9" x14ac:dyDescent="0.25">
      <c r="A180" s="2" t="s">
        <v>13</v>
      </c>
      <c r="B180" s="66"/>
      <c r="C180" s="2">
        <f>SUM(C174:C179)</f>
        <v>890</v>
      </c>
      <c r="D180" s="2">
        <f t="shared" ref="D180:G180" si="30">SUM(D174:D179)</f>
        <v>32.977399999999996</v>
      </c>
      <c r="E180" s="2">
        <f t="shared" si="30"/>
        <v>51.176839999999991</v>
      </c>
      <c r="F180" s="2">
        <f t="shared" si="30"/>
        <v>111.32872</v>
      </c>
      <c r="G180" s="2">
        <f t="shared" si="30"/>
        <v>1037.7960399999999</v>
      </c>
      <c r="H180" s="4"/>
      <c r="I180" s="38"/>
    </row>
    <row r="181" spans="1:9" ht="39" customHeight="1" x14ac:dyDescent="0.25">
      <c r="A181" s="23" t="s">
        <v>14</v>
      </c>
      <c r="B181" s="7" t="s">
        <v>88</v>
      </c>
      <c r="C181" s="9">
        <v>100</v>
      </c>
      <c r="D181" s="8">
        <v>18.100000000000001</v>
      </c>
      <c r="E181" s="8">
        <v>16</v>
      </c>
      <c r="F181" s="8">
        <v>13.8</v>
      </c>
      <c r="G181" s="8">
        <v>267.89999999999998</v>
      </c>
      <c r="H181" s="4">
        <v>318</v>
      </c>
      <c r="I181" s="38" t="s">
        <v>66</v>
      </c>
    </row>
    <row r="182" spans="1:9" ht="39" customHeight="1" x14ac:dyDescent="0.25">
      <c r="A182" s="22"/>
      <c r="B182" s="7" t="s">
        <v>45</v>
      </c>
      <c r="C182" s="9">
        <v>180</v>
      </c>
      <c r="D182" s="8">
        <v>6.96</v>
      </c>
      <c r="E182" s="52">
        <v>5.28</v>
      </c>
      <c r="F182" s="52">
        <v>4.4400000000000004</v>
      </c>
      <c r="G182" s="52">
        <v>253.2</v>
      </c>
      <c r="H182" s="4">
        <v>340</v>
      </c>
      <c r="I182" s="38" t="s">
        <v>79</v>
      </c>
    </row>
    <row r="183" spans="1:9" ht="23.25" customHeight="1" x14ac:dyDescent="0.25">
      <c r="A183" s="2"/>
      <c r="B183" s="7" t="s">
        <v>89</v>
      </c>
      <c r="C183" s="9">
        <v>40</v>
      </c>
      <c r="D183" s="8">
        <v>0.6</v>
      </c>
      <c r="E183" s="8">
        <v>1.1000000000000001</v>
      </c>
      <c r="F183" s="8">
        <v>2.5</v>
      </c>
      <c r="G183" s="8">
        <v>22.4</v>
      </c>
      <c r="H183" s="4">
        <v>363</v>
      </c>
      <c r="I183" s="38" t="s">
        <v>66</v>
      </c>
    </row>
    <row r="184" spans="1:9" ht="22.5" customHeight="1" x14ac:dyDescent="0.25">
      <c r="A184" s="2"/>
      <c r="B184" s="7" t="s">
        <v>46</v>
      </c>
      <c r="C184" s="4">
        <v>200</v>
      </c>
      <c r="D184" s="4">
        <v>0.1</v>
      </c>
      <c r="E184" s="4">
        <v>0.1</v>
      </c>
      <c r="F184" s="4">
        <v>7.4</v>
      </c>
      <c r="G184" s="4">
        <v>30.2</v>
      </c>
      <c r="H184" s="4">
        <v>481</v>
      </c>
      <c r="I184" s="38" t="s">
        <v>66</v>
      </c>
    </row>
    <row r="185" spans="1:9" ht="24" customHeight="1" x14ac:dyDescent="0.25">
      <c r="A185" s="2"/>
      <c r="B185" s="31" t="s">
        <v>43</v>
      </c>
      <c r="C185" s="4">
        <v>40</v>
      </c>
      <c r="D185" s="4">
        <v>3</v>
      </c>
      <c r="E185" s="4">
        <v>1.2</v>
      </c>
      <c r="F185" s="4">
        <v>20.6</v>
      </c>
      <c r="G185" s="4">
        <v>104.7</v>
      </c>
      <c r="H185" s="4">
        <v>18</v>
      </c>
      <c r="I185" s="38" t="s">
        <v>66</v>
      </c>
    </row>
    <row r="186" spans="1:9" x14ac:dyDescent="0.25">
      <c r="A186" s="2" t="s">
        <v>15</v>
      </c>
      <c r="B186" s="66"/>
      <c r="C186" s="2">
        <f>SUM(C181:C185)</f>
        <v>560</v>
      </c>
      <c r="D186" s="2">
        <f t="shared" ref="D186:G186" si="31">SUM(D181:D185)</f>
        <v>28.760000000000005</v>
      </c>
      <c r="E186" s="2">
        <f t="shared" si="31"/>
        <v>23.680000000000003</v>
      </c>
      <c r="F186" s="2">
        <f t="shared" si="31"/>
        <v>48.74</v>
      </c>
      <c r="G186" s="2">
        <f t="shared" si="31"/>
        <v>678.4</v>
      </c>
      <c r="H186" s="2"/>
      <c r="I186" s="50"/>
    </row>
    <row r="187" spans="1:9" x14ac:dyDescent="0.25">
      <c r="A187" s="2" t="s">
        <v>17</v>
      </c>
      <c r="B187" s="66"/>
      <c r="C187" s="2">
        <f>C180+C186</f>
        <v>1450</v>
      </c>
      <c r="D187" s="2">
        <f t="shared" ref="D187:G187" si="32">D180+D186</f>
        <v>61.737400000000001</v>
      </c>
      <c r="E187" s="2">
        <f t="shared" si="32"/>
        <v>74.856839999999991</v>
      </c>
      <c r="F187" s="2">
        <f t="shared" si="32"/>
        <v>160.06872000000001</v>
      </c>
      <c r="G187" s="2">
        <f t="shared" si="32"/>
        <v>1716.1960399999998</v>
      </c>
      <c r="H187" s="2"/>
      <c r="I187" s="50"/>
    </row>
    <row r="188" spans="1:9" ht="42" customHeight="1" x14ac:dyDescent="0.25">
      <c r="A188" s="40" t="s">
        <v>78</v>
      </c>
      <c r="B188" s="68"/>
      <c r="C188" s="24"/>
      <c r="D188" s="26">
        <f>(D117+D133+D149+D164+D180)/5</f>
        <v>32.274569999999997</v>
      </c>
      <c r="E188" s="26">
        <f t="shared" ref="E188:G188" si="33">(E117+E133+E149+E164+E180)/5</f>
        <v>35.693264666666664</v>
      </c>
      <c r="F188" s="26">
        <f t="shared" si="33"/>
        <v>124.22292733333333</v>
      </c>
      <c r="G188" s="26">
        <f t="shared" si="33"/>
        <v>940.30337133333342</v>
      </c>
      <c r="H188" s="24"/>
      <c r="I188" s="62"/>
    </row>
    <row r="189" spans="1:9" ht="45" customHeight="1" x14ac:dyDescent="0.25">
      <c r="A189" s="40" t="s">
        <v>148</v>
      </c>
      <c r="B189" s="68"/>
      <c r="C189" s="24"/>
      <c r="D189" s="24">
        <f>(D122+D138+D154+D170+D186)/5</f>
        <v>24.505999999999997</v>
      </c>
      <c r="E189" s="24">
        <f t="shared" ref="E189:G189" si="34">(E122+E138+E154+E170+E186)/5</f>
        <v>20.2</v>
      </c>
      <c r="F189" s="24">
        <f t="shared" si="34"/>
        <v>142.29</v>
      </c>
      <c r="G189" s="24">
        <f t="shared" si="34"/>
        <v>479.28599999999994</v>
      </c>
      <c r="H189" s="24"/>
      <c r="I189" s="62"/>
    </row>
    <row r="190" spans="1:9" ht="39.75" customHeight="1" x14ac:dyDescent="0.25">
      <c r="A190" s="40" t="s">
        <v>74</v>
      </c>
      <c r="B190" s="68"/>
      <c r="C190" s="35"/>
      <c r="D190" s="26">
        <f>D188+D189</f>
        <v>56.780569999999997</v>
      </c>
      <c r="E190" s="26">
        <f t="shared" ref="E190:G190" si="35">E188+E189</f>
        <v>55.893264666666667</v>
      </c>
      <c r="F190" s="26">
        <f t="shared" si="35"/>
        <v>266.51292733333332</v>
      </c>
      <c r="G190" s="26">
        <f t="shared" si="35"/>
        <v>1419.5893713333335</v>
      </c>
      <c r="H190" s="24"/>
      <c r="I190" s="62"/>
    </row>
    <row r="191" spans="1:9" ht="49.5" customHeight="1" x14ac:dyDescent="0.25">
      <c r="A191" s="40" t="s">
        <v>75</v>
      </c>
      <c r="B191" s="68"/>
      <c r="C191" s="25"/>
      <c r="D191" s="26">
        <f>(D107+D190)/2</f>
        <v>57.300107420289855</v>
      </c>
      <c r="E191" s="26">
        <f t="shared" ref="E191:G191" si="36">(E107+E190)/2</f>
        <v>59.816016550724633</v>
      </c>
      <c r="F191" s="26">
        <f t="shared" si="36"/>
        <v>242.96565266666664</v>
      </c>
      <c r="G191" s="26">
        <f t="shared" si="36"/>
        <v>1548.6091893043479</v>
      </c>
      <c r="H191" s="25"/>
      <c r="I191" s="62"/>
    </row>
    <row r="192" spans="1:9" x14ac:dyDescent="0.25">
      <c r="A192" s="51"/>
      <c r="C192" s="51"/>
      <c r="D192" s="51"/>
      <c r="E192" s="51"/>
      <c r="F192" s="51"/>
      <c r="G192" s="51"/>
      <c r="H192" s="51"/>
      <c r="I192" s="51"/>
    </row>
  </sheetData>
  <mergeCells count="24">
    <mergeCell ref="A124:I125"/>
    <mergeCell ref="A140:I141"/>
    <mergeCell ref="A156:I157"/>
    <mergeCell ref="A172:I173"/>
    <mergeCell ref="A23:I24"/>
    <mergeCell ref="A40:I41"/>
    <mergeCell ref="A74:I75"/>
    <mergeCell ref="A89:I90"/>
    <mergeCell ref="A108:I109"/>
    <mergeCell ref="A56:I57"/>
    <mergeCell ref="H21:H22"/>
    <mergeCell ref="I21:I22"/>
    <mergeCell ref="A21:A22"/>
    <mergeCell ref="B21:B22"/>
    <mergeCell ref="C21:C22"/>
    <mergeCell ref="D21:F21"/>
    <mergeCell ref="G21:G22"/>
    <mergeCell ref="A16:I16"/>
    <mergeCell ref="A17:I17"/>
    <mergeCell ref="A11:I11"/>
    <mergeCell ref="A12:I12"/>
    <mergeCell ref="A13:I13"/>
    <mergeCell ref="A14:I14"/>
    <mergeCell ref="A15:I15"/>
  </mergeCells>
  <conditionalFormatting sqref="B134:C134">
    <cfRule type="cellIs" dxfId="3" priority="9" operator="lessThan">
      <formula>#REF!</formula>
    </cfRule>
  </conditionalFormatting>
  <conditionalFormatting sqref="B166:C168">
    <cfRule type="cellIs" dxfId="2" priority="8" operator="lessThan">
      <formula>#REF!</formula>
    </cfRule>
  </conditionalFormatting>
  <pageMargins left="0.7" right="0.7" top="0.75" bottom="0.75" header="0.3" footer="0.3"/>
  <pageSetup paperSize="9" scale="77" orientation="landscape" r:id="rId1"/>
  <rowBreaks count="10" manualBreakCount="10">
    <brk id="20" max="16383" man="1"/>
    <brk id="39" max="16383" man="1"/>
    <brk id="55" max="16383" man="1"/>
    <brk id="73" max="16383" man="1"/>
    <brk id="88" max="16383" man="1"/>
    <brk id="107" max="16383" man="1"/>
    <brk id="123" max="16383" man="1"/>
    <brk id="139" max="16383" man="1"/>
    <brk id="155" max="16383" man="1"/>
    <brk id="17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lessThan" id="{617949CF-F331-4C7E-9261-A86B632E1EBF}">
            <xm:f>'12+ з-о'!#REF!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B28:C28</xm:sqref>
        </x14:conditionalFormatting>
        <x14:conditionalFormatting xmlns:xm="http://schemas.microsoft.com/office/excel/2006/main">
          <x14:cfRule type="cellIs" priority="1" operator="lessThan" id="{40D57BED-58C6-49AB-9359-5B37F8838CF3}">
            <xm:f>'12+ з-о'!#REF!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B45:C45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7-11 з-о</vt:lpstr>
      <vt:lpstr>7-11 о-п</vt:lpstr>
      <vt:lpstr>12+ з-о</vt:lpstr>
      <vt:lpstr>12+ о-п</vt:lpstr>
      <vt:lpstr>'7-11 з-о'!Область_печати</vt:lpstr>
      <vt:lpstr>'7-11 о-п'!Область_печати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2023-02-06T16:59:06Z</dcterms:modified>
</cp:coreProperties>
</file>